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'ATLReductionElection'!$A$5:$K$24</definedName>
  </definedNames>
  <calcPr fullCalcOnLoad="1"/>
</workbook>
</file>

<file path=xl/sharedStrings.xml><?xml version="1.0" encoding="utf-8"?>
<sst xmlns="http://schemas.openxmlformats.org/spreadsheetml/2006/main" count="448" uniqueCount="391">
  <si>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</si>
  <si>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</si>
  <si>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</si>
  <si>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</si>
  <si>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</si>
  <si>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</si>
  <si>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</si>
  <si>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</si>
  <si>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</si>
  <si>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</si>
  <si>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</si>
  <si>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</si>
  <si>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</si>
  <si>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</si>
  <si>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</si>
  <si>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</si>
  <si>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</si>
  <si>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</si>
  <si>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</si>
  <si>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</si>
  <si>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</si>
  <si>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</si>
  <si>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</si>
  <si>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</si>
  <si>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</si>
  <si>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</si>
  <si>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</si>
  <si>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</si>
  <si>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</si>
  <si>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</si>
  <si>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</si>
  <si>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</si>
  <si>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</si>
  <si>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</si>
  <si>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</si>
  <si>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</si>
  <si>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</si>
  <si>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</si>
  <si>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</si>
  <si>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</si>
  <si>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</si>
  <si>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</si>
  <si>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</si>
  <si>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</si>
  <si>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</si>
  <si>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</si>
  <si>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</si>
  <si>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</si>
  <si>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</si>
  <si>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</si>
  <si>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</si>
  <si>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</si>
  <si>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</si>
  <si>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</si>
  <si>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</si>
  <si>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</si>
  <si>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</si>
  <si>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</si>
  <si>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</si>
  <si>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</si>
  <si>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</si>
  <si>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</si>
  <si>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</si>
  <si>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</si>
  <si>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</si>
  <si>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</si>
  <si>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</si>
  <si>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</si>
  <si>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</si>
  <si>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</si>
  <si>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</si>
  <si>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</si>
  <si>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</si>
  <si>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</si>
  <si>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</si>
  <si>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</si>
  <si>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</si>
  <si>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</si>
  <si>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</si>
  <si>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</si>
  <si>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</si>
  <si>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</si>
  <si>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</si>
  <si>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</si>
  <si>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</si>
  <si>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</si>
  <si>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</si>
  <si>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</si>
  <si>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</si>
  <si>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</si>
  <si>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</si>
  <si>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</si>
  <si>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</si>
  <si>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</si>
  <si>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</si>
  <si>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</si>
  <si>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</si>
  <si>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</si>
  <si>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</si>
  <si>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</si>
  <si>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</si>
  <si>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</si>
  <si>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</si>
  <si>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</si>
  <si>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</si>
  <si>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</si>
  <si>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</si>
  <si>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</si>
  <si>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</si>
  <si>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</si>
  <si>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</si>
  <si>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</si>
  <si>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</si>
  <si>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</si>
  <si>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</si>
  <si>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</si>
  <si>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</si>
  <si>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</si>
  <si>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</si>
  <si>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</si>
  <si>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</si>
  <si>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</si>
  <si>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</si>
  <si>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</si>
  <si>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</si>
  <si>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</si>
  <si>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</si>
  <si>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</si>
  <si>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</si>
  <si>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</si>
  <si>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</si>
  <si>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</si>
  <si>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</si>
  <si>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</si>
  <si>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</si>
  <si>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</si>
  <si>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</si>
  <si>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</si>
  <si>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</si>
  <si>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</si>
  <si>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</si>
  <si>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</si>
  <si>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</si>
  <si>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</si>
  <si>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</si>
  <si>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</si>
  <si>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</si>
  <si>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</si>
  <si>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</si>
  <si>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</si>
  <si>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</si>
  <si>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</si>
  <si>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</si>
  <si>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</si>
  <si>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</si>
  <si>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</si>
  <si>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</si>
  <si>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</si>
  <si>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</si>
  <si>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</si>
  <si>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</si>
  <si>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</si>
  <si>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</si>
  <si>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</si>
  <si>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</si>
  <si>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</si>
  <si>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</si>
  <si>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</si>
  <si>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</si>
  <si>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</si>
  <si>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</si>
  <si>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</si>
  <si>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</si>
  <si>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</si>
  <si>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</si>
  <si>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</si>
  <si>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</si>
  <si>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</si>
  <si>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</si>
  <si>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</si>
  <si>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</si>
  <si>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</si>
  <si>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</si>
  <si>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</si>
  <si>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</si>
  <si>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</si>
  <si>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</si>
  <si>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</si>
  <si>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</si>
  <si>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</si>
  <si>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</si>
  <si>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</si>
  <si>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</si>
  <si>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</si>
  <si>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</si>
  <si>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</si>
  <si>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</si>
  <si>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</si>
  <si>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</si>
  <si>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</si>
  <si>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</si>
  <si>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</si>
  <si>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</si>
  <si>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</si>
  <si>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</si>
  <si>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</si>
  <si>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</si>
  <si>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</si>
  <si>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</si>
  <si>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</si>
  <si>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</si>
  <si>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</si>
  <si>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</si>
  <si>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</si>
  <si>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</si>
  <si>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</si>
  <si>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</si>
  <si>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</si>
  <si>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</si>
  <si>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</si>
  <si>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</si>
  <si>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</si>
  <si>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</si>
  <si>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</si>
  <si>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</si>
  <si>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</si>
  <si>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</si>
  <si>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</si>
  <si>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</si>
  <si>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</si>
  <si>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</si>
  <si>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</si>
  <si>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</si>
  <si>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</si>
  <si>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</si>
  <si>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</si>
  <si>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</si>
  <si>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</si>
  <si>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</si>
  <si>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</si>
  <si>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</si>
  <si>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</si>
  <si>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</si>
  <si>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</si>
  <si>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</si>
  <si>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</si>
  <si>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</si>
  <si>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</si>
  <si>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</si>
  <si>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</si>
  <si>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</si>
  <si>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</si>
  <si>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</si>
  <si>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</si>
  <si>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</si>
  <si>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</si>
  <si>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</si>
  <si>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</si>
  <si>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</si>
  <si>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</si>
  <si>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</si>
  <si>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</si>
  <si>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</si>
  <si>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</si>
  <si>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</si>
  <si>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</si>
  <si>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</si>
  <si>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</si>
  <si>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</si>
  <si>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</si>
  <si>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</si>
  <si>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</si>
  <si>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</si>
  <si>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</si>
  <si>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</si>
  <si>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</si>
  <si>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</si>
  <si>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</si>
  <si>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</si>
  <si>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</si>
  <si>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</si>
  <si>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</si>
  <si>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</si>
  <si>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</si>
  <si>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</si>
  <si>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</si>
  <si>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</si>
  <si>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</si>
  <si>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</si>
  <si>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</si>
  <si>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</si>
  <si>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</si>
  <si>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</si>
  <si>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</si>
  <si>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</si>
  <si>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</si>
  <si>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</si>
  <si>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</si>
  <si>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</si>
  <si>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</si>
  <si>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</si>
  <si>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</si>
  <si>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</si>
  <si>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</si>
  <si>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</si>
  <si>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</si>
  <si>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</si>
  <si>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</si>
  <si>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</si>
  <si>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</si>
  <si>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</si>
  <si>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</si>
  <si>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</si>
  <si>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</si>
  <si>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</si>
  <si>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</si>
  <si>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</si>
  <si>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</si>
  <si>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</si>
  <si>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</si>
  <si>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</si>
  <si>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</si>
  <si>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</si>
  <si>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</si>
  <si>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</si>
  <si>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</si>
  <si>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</si>
  <si>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</si>
  <si>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</si>
  <si>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</si>
  <si>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</si>
  <si>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</si>
  <si>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</si>
  <si>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</si>
  <si>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</si>
  <si>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</si>
  <si>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</si>
  <si>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</si>
  <si>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</si>
  <si>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</si>
  <si>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</si>
  <si>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</si>
  <si>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</si>
  <si>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</si>
  <si>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</si>
  <si>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</si>
  <si>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</si>
  <si>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</si>
  <si>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</si>
  <si>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</si>
  <si>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</si>
  <si>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</si>
  <si>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</si>
  <si>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</si>
  <si>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</si>
  <si>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</si>
  <si>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</si>
  <si>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</si>
  <si>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</si>
  <si>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</si>
  <si>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</si>
  <si>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</si>
  <si>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</si>
  <si>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</si>
  <si>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</si>
  <si>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</si>
  <si>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</si>
  <si>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</si>
  <si>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</si>
  <si>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</si>
  <si>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</si>
  <si>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</si>
  <si>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</si>
  <si>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</si>
  <si>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</si>
  <si>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</si>
  <si>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</si>
  <si>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</si>
  <si>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</si>
  <si>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39001</t>
  </si>
  <si>
    <t>Financial Assistance to Localities Operating Police Departments</t>
  </si>
  <si>
    <t>72813</t>
  </si>
  <si>
    <t>Financial Assistance for Administration of Justice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</si>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</sst>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8"/>
  <sheetViews>
    <sheetView showGridLines="0" tabSelected="1" zoomScale="85" zoomScaleNormal="85" workbookViewId="0" topLeftCell="A1">
      <pane ySplit="5" topLeftCell="BM9" activePane="bottomLeft" state="frozen"/>
      <selection pane="topLeft" activeCell="F1" sqref="F1"/>
      <selection pane="bottomLeft" activeCell="H20" sqref="H20"/>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67</v>
      </c>
      <c r="G2" s="8"/>
      <c r="H2" s="8"/>
      <c r="I2" s="8"/>
      <c r="J2" s="8"/>
      <c r="K2" s="8"/>
    </row>
    <row r="3" spans="6:8" ht="12.75">
      <c r="F3"/>
      <c r="H3"/>
    </row>
    <row r="4" spans="1:8" ht="12.75">
      <c r="A4" s="4" t="str">
        <f ca="1">MID(CELL("filename"),SEARCH("[",CELL("filename"))+1,SEARCH("]",CELL("filename"))-SEARCH("[",CELL("filename"))-1)</f>
        <v>041ChesterfieldCounty2011StateReduction.xls</v>
      </c>
      <c r="B4" s="5" t="str">
        <f>LEFT(A4,3)</f>
        <v>041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66</v>
      </c>
      <c r="C6" s="40" t="s">
        <v>67</v>
      </c>
      <c r="D6" s="40">
        <v>4</v>
      </c>
      <c r="E6" s="40">
        <v>132</v>
      </c>
      <c r="F6" s="41" t="s">
        <v>346</v>
      </c>
      <c r="G6" s="40" t="s">
        <v>347</v>
      </c>
      <c r="H6" s="41" t="s">
        <v>348</v>
      </c>
      <c r="I6" s="42">
        <v>61717</v>
      </c>
      <c r="J6" s="42">
        <v>3374.192417639021</v>
      </c>
      <c r="K6" s="43">
        <v>0</v>
      </c>
    </row>
    <row r="7" spans="1:11" ht="30" customHeight="1">
      <c r="A7" s="26">
        <v>1</v>
      </c>
      <c r="B7" s="26" t="s">
        <v>66</v>
      </c>
      <c r="C7" s="26" t="s">
        <v>67</v>
      </c>
      <c r="D7" s="26">
        <v>4</v>
      </c>
      <c r="E7" s="26">
        <v>132</v>
      </c>
      <c r="F7" s="27" t="s">
        <v>346</v>
      </c>
      <c r="G7" s="26" t="s">
        <v>349</v>
      </c>
      <c r="H7" s="27" t="s">
        <v>350</v>
      </c>
      <c r="I7" s="28">
        <v>14145</v>
      </c>
      <c r="J7" s="28">
        <v>773.3355760569042</v>
      </c>
      <c r="K7" s="29">
        <v>0</v>
      </c>
    </row>
    <row r="8" spans="1:11" s="10" customFormat="1" ht="30" customHeight="1">
      <c r="A8" s="26">
        <v>1</v>
      </c>
      <c r="B8" s="26" t="s">
        <v>66</v>
      </c>
      <c r="C8" s="26" t="s">
        <v>67</v>
      </c>
      <c r="D8" s="26">
        <v>4</v>
      </c>
      <c r="E8" s="26">
        <v>157</v>
      </c>
      <c r="F8" s="27" t="s">
        <v>351</v>
      </c>
      <c r="G8" s="26" t="s">
        <v>352</v>
      </c>
      <c r="H8" s="27" t="s">
        <v>353</v>
      </c>
      <c r="I8" s="28">
        <v>4938649.0376</v>
      </c>
      <c r="J8" s="28">
        <v>270005.86768718786</v>
      </c>
      <c r="K8" s="29">
        <v>0</v>
      </c>
    </row>
    <row r="9" spans="1:11" ht="30" customHeight="1">
      <c r="A9" s="26">
        <v>1</v>
      </c>
      <c r="B9" s="26" t="s">
        <v>66</v>
      </c>
      <c r="C9" s="26" t="s">
        <v>67</v>
      </c>
      <c r="D9" s="26">
        <v>4</v>
      </c>
      <c r="E9" s="26">
        <v>157</v>
      </c>
      <c r="F9" s="27" t="s">
        <v>351</v>
      </c>
      <c r="G9" s="26" t="s">
        <v>354</v>
      </c>
      <c r="H9" s="27" t="s">
        <v>355</v>
      </c>
      <c r="I9" s="28">
        <v>443466.6948</v>
      </c>
      <c r="J9" s="28">
        <v>24245.215403691007</v>
      </c>
      <c r="K9" s="29">
        <v>0</v>
      </c>
    </row>
    <row r="10" spans="1:11" ht="30" customHeight="1">
      <c r="A10" s="26">
        <v>1</v>
      </c>
      <c r="B10" s="26" t="s">
        <v>66</v>
      </c>
      <c r="C10" s="26" t="s">
        <v>67</v>
      </c>
      <c r="D10" s="26">
        <v>4</v>
      </c>
      <c r="E10" s="26">
        <v>157</v>
      </c>
      <c r="F10" s="27" t="s">
        <v>351</v>
      </c>
      <c r="G10" s="26" t="s">
        <v>356</v>
      </c>
      <c r="H10" s="27" t="s">
        <v>357</v>
      </c>
      <c r="I10" s="28">
        <v>366599.8604</v>
      </c>
      <c r="J10" s="28">
        <v>20042.751094013052</v>
      </c>
      <c r="K10" s="29">
        <v>0</v>
      </c>
    </row>
    <row r="11" spans="1:11" ht="30" customHeight="1">
      <c r="A11" s="26">
        <v>1</v>
      </c>
      <c r="B11" s="26" t="s">
        <v>66</v>
      </c>
      <c r="C11" s="26" t="s">
        <v>67</v>
      </c>
      <c r="D11" s="26">
        <v>4</v>
      </c>
      <c r="E11" s="26">
        <v>157</v>
      </c>
      <c r="F11" s="27" t="s">
        <v>351</v>
      </c>
      <c r="G11" s="26" t="s">
        <v>358</v>
      </c>
      <c r="H11" s="27" t="s">
        <v>359</v>
      </c>
      <c r="I11" s="28">
        <v>1830421.4217</v>
      </c>
      <c r="J11" s="28">
        <v>100072.81757350774</v>
      </c>
      <c r="K11" s="29">
        <v>0</v>
      </c>
    </row>
    <row r="12" spans="1:11" ht="30" customHeight="1">
      <c r="A12" s="26">
        <v>1</v>
      </c>
      <c r="B12" s="26" t="s">
        <v>66</v>
      </c>
      <c r="C12" s="26" t="s">
        <v>67</v>
      </c>
      <c r="D12" s="26">
        <v>4</v>
      </c>
      <c r="E12" s="26">
        <v>157</v>
      </c>
      <c r="F12" s="27" t="s">
        <v>351</v>
      </c>
      <c r="G12" s="26" t="s">
        <v>360</v>
      </c>
      <c r="H12" s="27" t="s">
        <v>361</v>
      </c>
      <c r="I12" s="28">
        <v>970572.057</v>
      </c>
      <c r="J12" s="28">
        <v>53063.12483597239</v>
      </c>
      <c r="K12" s="29">
        <v>0</v>
      </c>
    </row>
    <row r="13" spans="1:11" ht="30" customHeight="1">
      <c r="A13" s="26">
        <v>1</v>
      </c>
      <c r="B13" s="26" t="s">
        <v>66</v>
      </c>
      <c r="C13" s="26" t="s">
        <v>67</v>
      </c>
      <c r="D13" s="26">
        <v>4</v>
      </c>
      <c r="E13" s="26">
        <v>157</v>
      </c>
      <c r="F13" s="27" t="s">
        <v>351</v>
      </c>
      <c r="G13" s="26" t="s">
        <v>362</v>
      </c>
      <c r="H13" s="27" t="s">
        <v>363</v>
      </c>
      <c r="I13" s="28">
        <v>325234.5079</v>
      </c>
      <c r="J13" s="28">
        <v>17781.22414425099</v>
      </c>
      <c r="K13" s="29">
        <v>0</v>
      </c>
    </row>
    <row r="14" spans="1:11" ht="30" customHeight="1">
      <c r="A14" s="26">
        <v>1</v>
      </c>
      <c r="B14" s="26" t="s">
        <v>66</v>
      </c>
      <c r="C14" s="26" t="s">
        <v>67</v>
      </c>
      <c r="D14" s="26">
        <v>7</v>
      </c>
      <c r="E14" s="26">
        <v>202</v>
      </c>
      <c r="F14" s="27" t="s">
        <v>364</v>
      </c>
      <c r="G14" s="26" t="s">
        <v>365</v>
      </c>
      <c r="H14" s="27" t="s">
        <v>366</v>
      </c>
      <c r="I14" s="28">
        <v>191830</v>
      </c>
      <c r="J14" s="28">
        <v>10487.731605160545</v>
      </c>
      <c r="K14" s="29">
        <v>0</v>
      </c>
    </row>
    <row r="15" spans="1:11" ht="30" customHeight="1">
      <c r="A15" s="26">
        <v>1</v>
      </c>
      <c r="B15" s="26" t="s">
        <v>66</v>
      </c>
      <c r="C15" s="26" t="s">
        <v>67</v>
      </c>
      <c r="D15" s="26">
        <v>8</v>
      </c>
      <c r="E15" s="26">
        <v>162</v>
      </c>
      <c r="F15" s="27" t="s">
        <v>367</v>
      </c>
      <c r="G15" s="26" t="s">
        <v>368</v>
      </c>
      <c r="H15" s="27" t="s">
        <v>369</v>
      </c>
      <c r="I15" s="28">
        <v>88403.28</v>
      </c>
      <c r="J15" s="28">
        <v>4833.184974487083</v>
      </c>
      <c r="K15" s="29">
        <v>0</v>
      </c>
    </row>
    <row r="16" spans="1:11" ht="30" customHeight="1">
      <c r="A16" s="26">
        <v>1</v>
      </c>
      <c r="B16" s="26" t="s">
        <v>66</v>
      </c>
      <c r="C16" s="26" t="s">
        <v>67</v>
      </c>
      <c r="D16" s="26">
        <v>8</v>
      </c>
      <c r="E16" s="26">
        <v>162</v>
      </c>
      <c r="F16" s="27" t="s">
        <v>367</v>
      </c>
      <c r="G16" s="26" t="s">
        <v>370</v>
      </c>
      <c r="H16" s="27" t="s">
        <v>371</v>
      </c>
      <c r="I16" s="28">
        <v>679060.5838</v>
      </c>
      <c r="J16" s="28">
        <v>37125.606769212485</v>
      </c>
      <c r="K16" s="29">
        <v>0</v>
      </c>
    </row>
    <row r="17" spans="1:11" ht="30" customHeight="1">
      <c r="A17" s="26">
        <v>1</v>
      </c>
      <c r="B17" s="26" t="s">
        <v>66</v>
      </c>
      <c r="C17" s="26" t="s">
        <v>67</v>
      </c>
      <c r="D17" s="26">
        <v>9</v>
      </c>
      <c r="E17" s="26">
        <v>200</v>
      </c>
      <c r="F17" s="27" t="s">
        <v>372</v>
      </c>
      <c r="G17" s="26" t="s">
        <v>373</v>
      </c>
      <c r="H17" s="27" t="s">
        <v>374</v>
      </c>
      <c r="I17" s="28">
        <v>5819641.3951</v>
      </c>
      <c r="J17" s="28">
        <v>318171.49033045344</v>
      </c>
      <c r="K17" s="29">
        <v>0</v>
      </c>
    </row>
    <row r="18" spans="1:11" ht="30.75" customHeight="1">
      <c r="A18" s="26">
        <v>1</v>
      </c>
      <c r="B18" s="26" t="s">
        <v>66</v>
      </c>
      <c r="C18" s="26" t="s">
        <v>67</v>
      </c>
      <c r="D18" s="26">
        <v>9</v>
      </c>
      <c r="E18" s="26">
        <v>765</v>
      </c>
      <c r="F18" s="27" t="s">
        <v>375</v>
      </c>
      <c r="G18" s="26" t="s">
        <v>376</v>
      </c>
      <c r="H18" s="27" t="s">
        <v>377</v>
      </c>
      <c r="I18" s="28">
        <v>78648.125</v>
      </c>
      <c r="J18" s="28">
        <v>4299.851046494903</v>
      </c>
      <c r="K18" s="29">
        <v>0</v>
      </c>
    </row>
    <row r="19" spans="1:11" ht="27.75" customHeight="1">
      <c r="A19" s="26">
        <v>1</v>
      </c>
      <c r="B19" s="26" t="s">
        <v>66</v>
      </c>
      <c r="C19" s="26" t="s">
        <v>67</v>
      </c>
      <c r="D19" s="26">
        <v>11</v>
      </c>
      <c r="E19" s="26">
        <v>140</v>
      </c>
      <c r="F19" s="27" t="s">
        <v>378</v>
      </c>
      <c r="G19" s="26" t="s">
        <v>379</v>
      </c>
      <c r="H19" s="27" t="s">
        <v>382</v>
      </c>
      <c r="I19" s="28">
        <v>1184742</v>
      </c>
      <c r="J19" s="28">
        <v>64772.22601971076</v>
      </c>
      <c r="K19" s="29">
        <v>0</v>
      </c>
    </row>
    <row r="20" spans="1:11" ht="27.75" customHeight="1">
      <c r="A20" s="26">
        <v>1</v>
      </c>
      <c r="B20" s="26" t="s">
        <v>66</v>
      </c>
      <c r="C20" s="26" t="s">
        <v>67</v>
      </c>
      <c r="D20" s="26">
        <v>11</v>
      </c>
      <c r="E20" s="26">
        <v>140</v>
      </c>
      <c r="F20" s="27" t="s">
        <v>378</v>
      </c>
      <c r="G20" s="26" t="s">
        <v>381</v>
      </c>
      <c r="H20" s="27" t="s">
        <v>380</v>
      </c>
      <c r="I20" s="28">
        <v>7729579</v>
      </c>
      <c r="J20" s="28">
        <v>422591.6174367161</v>
      </c>
      <c r="K20" s="29">
        <v>0</v>
      </c>
    </row>
    <row r="21" spans="1:11" ht="21" customHeight="1">
      <c r="A21" s="26">
        <v>1</v>
      </c>
      <c r="B21" s="26" t="s">
        <v>66</v>
      </c>
      <c r="C21" s="26" t="s">
        <v>67</v>
      </c>
      <c r="D21" s="26">
        <v>11</v>
      </c>
      <c r="E21" s="26">
        <v>777</v>
      </c>
      <c r="F21" s="27" t="s">
        <v>383</v>
      </c>
      <c r="G21" s="26" t="s">
        <v>384</v>
      </c>
      <c r="H21" s="27" t="s">
        <v>385</v>
      </c>
      <c r="I21" s="28">
        <v>1726176</v>
      </c>
      <c r="J21" s="28">
        <v>94373.51087561701</v>
      </c>
      <c r="K21" s="29">
        <v>0</v>
      </c>
    </row>
    <row r="22" spans="1:11" ht="27.75" customHeight="1">
      <c r="A22" s="26">
        <v>1</v>
      </c>
      <c r="B22" s="26" t="s">
        <v>66</v>
      </c>
      <c r="C22" s="26" t="s">
        <v>67</v>
      </c>
      <c r="D22" s="26">
        <v>11</v>
      </c>
      <c r="E22" s="26">
        <v>777</v>
      </c>
      <c r="F22" s="27" t="s">
        <v>383</v>
      </c>
      <c r="G22" s="26" t="s">
        <v>386</v>
      </c>
      <c r="H22" s="27" t="s">
        <v>387</v>
      </c>
      <c r="I22" s="28">
        <v>664121</v>
      </c>
      <c r="J22" s="28">
        <v>36308.8296999991</v>
      </c>
      <c r="K22" s="29">
        <v>0</v>
      </c>
    </row>
    <row r="23" spans="1:11" ht="27.75" customHeight="1">
      <c r="A23" s="26"/>
      <c r="B23" s="26"/>
      <c r="C23" s="26"/>
      <c r="D23" s="26"/>
      <c r="E23" s="26"/>
      <c r="F23" s="27"/>
      <c r="G23" s="26"/>
      <c r="H23" s="27" t="s">
        <v>390</v>
      </c>
      <c r="I23" s="28">
        <v>0</v>
      </c>
      <c r="J23" s="28">
        <v>0</v>
      </c>
      <c r="K23" s="29">
        <v>0</v>
      </c>
    </row>
    <row r="24" spans="1:11" ht="23.25" customHeight="1">
      <c r="A24" s="26">
        <v>1</v>
      </c>
      <c r="B24" s="26" t="s">
        <v>66</v>
      </c>
      <c r="C24" s="26" t="s">
        <v>67</v>
      </c>
      <c r="D24" s="26">
        <v>999</v>
      </c>
      <c r="E24" s="26">
        <v>9999</v>
      </c>
      <c r="F24" s="27" t="s">
        <v>388</v>
      </c>
      <c r="G24" s="26" t="s">
        <v>389</v>
      </c>
      <c r="H24" s="27"/>
      <c r="I24" s="28"/>
      <c r="J24" s="28"/>
      <c r="K24" s="29"/>
    </row>
    <row r="25" spans="8:11" ht="12.75">
      <c r="H25" s="9" t="s">
        <v>9</v>
      </c>
      <c r="I25" s="6">
        <f>SUM(I6:I24)</f>
        <v>27113006.963299997</v>
      </c>
      <c r="J25" s="6">
        <f>SUM(J6:J24)</f>
        <v>1482322.5774901703</v>
      </c>
      <c r="K25" s="6">
        <f>SUM(K6:K24)</f>
        <v>0</v>
      </c>
    </row>
    <row r="26" ht="12.75">
      <c r="K26" s="6"/>
    </row>
    <row r="27" spans="10:11" ht="12.75">
      <c r="J27" s="30" t="s">
        <v>20</v>
      </c>
      <c r="K27" s="6">
        <f>ROUND(J25,0)-K25</f>
        <v>1482323</v>
      </c>
    </row>
    <row r="28" ht="12.75">
      <c r="K28"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hidden="1"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