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55" windowHeight="8445" activeTab="0"/>
  </bookViews>
  <sheets>
    <sheet name="ATLReductionElection" sheetId="1" r:id="rId1"/>
    <sheet name="Instructions" sheetId="2" r:id="rId2"/>
  </sheets>
  <definedNames>
    <definedName name="UPLOAD">'ATLReductionElection'!$A$5:$K$9</definedName>
  </definedNames>
  <calcPr fullCalcOnLoad="1"/>
</workbook>
</file>

<file path=xl/sharedStrings.xml><?xml version="1.0" encoding="utf-8"?>
<sst xmlns="http://schemas.openxmlformats.org/spreadsheetml/2006/main" count="57" uniqueCount="43">
  <si>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</si>
  <si>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</si>
  <si>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</si>
  <si>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</si>
  <si>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</si>
  <si>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</si>
  <si>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</si>
  <si>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</si>
  <si>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</si>
  <si>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</si>
  <si>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</si>
  <si>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</si>
  <si>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</si>
  <si>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</si>
  <si>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</si>
  <si>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</si>
  <si>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</si>
  <si>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</si>
  <si>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</si>
  <si>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</si>
  <si>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</si>
  <si>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</si>
  <si>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is the reduction calculation derived by using a specific percent of the "FY 2010 Base" for the specific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</si>
  <si>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</si>
  <si>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</si>
  <si>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</si>
  <si>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</si>
  <si>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</si>
  <si>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</si>
  <si>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</si>
  <si>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</si>
  <si>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</si>
  <si>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</si>
  <si>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</si>
  <si>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30710</t>
  </si>
  <si>
    <t>Financial Assistance for Regional Jail Operations</t>
  </si>
  <si>
    <t>35604</t>
  </si>
  <si>
    <t>Financial Assistance for Regional Jail Per Diem</t>
  </si>
  <si>
    <t/>
  </si>
  <si>
    <t>999992</t>
  </si>
  <si>
    <t>REIMBURSEMENT TO THE COMMONWEALTH</t>
  </si>
  <si>
    <t>8480</t>
  </si>
  <si>
    <t>New River Regional Jail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</si>
</sst>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dimension ref="A1:K13"/>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47.8515625" style="0" hidden="1" customWidth="1"/>
    <col min="2" max="2" width="5.28125" style="0" hidden="1" customWidth="1"/>
    <col min="3" max="3" width="15.7109375" style="0" hidden="1" customWidth="1"/>
    <col min="4" max="5" width="9.140625" style="0" hidden="1" customWidth="1"/>
    <col min="6" max="6" width="19.421875" style="0" customWidth="1"/>
    <col min="7" max="7" width="17.00390625" style="0" hidden="1" customWidth="1"/>
    <col min="8" max="8" width="41.1406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New River Regional Jail</v>
      </c>
      <c r="G2" s="8"/>
      <c r="H2" s="8"/>
      <c r="I2" s="8"/>
      <c r="J2" s="8"/>
      <c r="K2" s="8"/>
    </row>
    <row r="3" spans="1:2" ht="12.75" hidden="1">
      <c r="A3" s="5" t="str">
        <f ca="1">MID(CELL("filename"),SEARCH("[",CELL("filename"))+1,SEARCH("]",CELL("filename"))-SEARCH("[",CELL("filename"))-1)</f>
        <v>8493MiddleRiverRegionalJailCountyAndCityTemplate2012StateReduction.xls</v>
      </c>
      <c r="B3" s="6" t="str">
        <f>LEFT(A3,4)</f>
        <v>8493</v>
      </c>
    </row>
    <row r="5" spans="1:11" ht="47.25" customHeight="1" thickBot="1">
      <c r="A5" s="1" t="s">
        <v>0</v>
      </c>
      <c r="B5" s="1" t="s">
        <v>1</v>
      </c>
      <c r="C5" s="1" t="s">
        <v>5</v>
      </c>
      <c r="D5" s="1" t="s">
        <v>2</v>
      </c>
      <c r="E5" s="1" t="s">
        <v>3</v>
      </c>
      <c r="F5" s="2" t="s">
        <v>6</v>
      </c>
      <c r="G5" s="3" t="s">
        <v>4</v>
      </c>
      <c r="H5" s="3" t="s">
        <v>7</v>
      </c>
      <c r="I5" s="1" t="s">
        <v>9</v>
      </c>
      <c r="J5" s="2" t="s">
        <v>10</v>
      </c>
      <c r="K5" s="4" t="s">
        <v>11</v>
      </c>
    </row>
    <row r="6" spans="1:11" ht="25.5">
      <c r="A6" s="12">
        <v>5</v>
      </c>
      <c r="B6" s="12" t="s">
        <v>41</v>
      </c>
      <c r="C6" s="12" t="s">
        <v>42</v>
      </c>
      <c r="D6" s="12">
        <v>4</v>
      </c>
      <c r="E6" s="12">
        <v>157</v>
      </c>
      <c r="F6" s="20" t="s">
        <v>33</v>
      </c>
      <c r="G6" s="21" t="s">
        <v>34</v>
      </c>
      <c r="H6" s="20" t="s">
        <v>35</v>
      </c>
      <c r="I6" s="22">
        <v>8521546</v>
      </c>
      <c r="J6" s="22">
        <v>474380</v>
      </c>
      <c r="K6" s="23">
        <v>0</v>
      </c>
    </row>
    <row r="7" spans="1:11" ht="13.5" thickBot="1">
      <c r="A7" s="45">
        <v>5</v>
      </c>
      <c r="B7" s="45" t="s">
        <v>41</v>
      </c>
      <c r="C7" s="45" t="s">
        <v>42</v>
      </c>
      <c r="D7" s="45">
        <v>4</v>
      </c>
      <c r="E7" s="45">
        <v>157</v>
      </c>
      <c r="F7" s="46" t="s">
        <v>33</v>
      </c>
      <c r="G7" s="47" t="s">
        <v>36</v>
      </c>
      <c r="H7" s="46" t="s">
        <v>37</v>
      </c>
      <c r="I7" s="48">
        <v>1634342</v>
      </c>
      <c r="J7" s="48">
        <v>90981</v>
      </c>
      <c r="K7" s="49">
        <v>0</v>
      </c>
    </row>
    <row r="8" spans="1:11" ht="17.25" customHeight="1" thickBot="1">
      <c r="A8" s="40">
        <v>5</v>
      </c>
      <c r="B8" s="40" t="s">
        <v>41</v>
      </c>
      <c r="C8" s="40" t="s">
        <v>42</v>
      </c>
      <c r="D8" s="40">
        <v>999</v>
      </c>
      <c r="E8" s="40">
        <v>9999</v>
      </c>
      <c r="F8" s="41" t="s">
        <v>38</v>
      </c>
      <c r="G8" s="42" t="s">
        <v>39</v>
      </c>
      <c r="H8" s="41" t="s">
        <v>40</v>
      </c>
      <c r="I8" s="43">
        <v>0</v>
      </c>
      <c r="J8" s="43">
        <v>0</v>
      </c>
      <c r="K8" s="44">
        <v>0</v>
      </c>
    </row>
    <row r="9" spans="1:11" ht="12.75">
      <c r="A9" s="17"/>
      <c r="B9" s="17"/>
      <c r="C9" s="17"/>
      <c r="D9" s="17"/>
      <c r="E9" s="17"/>
      <c r="F9" s="17"/>
      <c r="G9" s="17"/>
      <c r="H9" s="17"/>
      <c r="I9" s="18"/>
      <c r="J9" s="18"/>
      <c r="K9" s="19"/>
    </row>
    <row r="10" spans="8:11" ht="12.75">
      <c r="H10" s="9" t="s">
        <v>12</v>
      </c>
      <c r="I10" s="16">
        <f>SUM(I6:I9)</f>
        <v>10155888</v>
      </c>
      <c r="J10" s="16">
        <f>SUM(J6:J9)</f>
        <v>565361</v>
      </c>
      <c r="K10" s="16">
        <f>SUM(K6:K9)</f>
        <v>0</v>
      </c>
    </row>
    <row r="11" spans="9:11" ht="12.75">
      <c r="I11" s="11"/>
      <c r="J11" s="11"/>
      <c r="K11" s="15"/>
    </row>
    <row r="12" spans="9:11" ht="12.75">
      <c r="I12" s="11"/>
      <c r="J12" s="13" t="s">
        <v>13</v>
      </c>
      <c r="K12" s="14">
        <f>J10-K10</f>
        <v>565361</v>
      </c>
    </row>
    <row r="13" spans="9:11" ht="12.75">
      <c r="I13" s="11"/>
      <c r="J13" s="11"/>
      <c r="K13" s="11"/>
    </row>
    <row r="25" ht="17.25" customHeight="1"/>
  </sheetData>
  <printOptions/>
  <pageMargins left="0.5" right="0.5" top="0.5" bottom="0.5" header="0.5" footer="0.5"/>
  <pageSetup orientation="portrait" scale="95" r:id="rId1"/>
</worksheet>
</file>

<file path=xl/worksheets/sheet2.xml><?xml version="1.0" encoding="utf-8"?>
<worksheet xmlns="http://schemas.openxmlformats.org/spreadsheetml/2006/main" xmlns:r="http://schemas.openxmlformats.org/officeDocument/2006/relationships">
  <dimension ref="A1:C21"/>
  <sheetViews>
    <sheetView workbookViewId="0" topLeftCell="A8">
      <selection activeCell="A24" sqref="A24"/>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5.75">
      <c r="A3" s="25"/>
      <c r="B3" s="8"/>
      <c r="C3" s="8"/>
    </row>
    <row r="4" spans="1:3" ht="16.5" thickBot="1">
      <c r="A4" s="25"/>
      <c r="B4" s="8"/>
      <c r="C4" s="8"/>
    </row>
    <row r="5" spans="1:3" ht="13.5" thickBot="1">
      <c r="A5" s="26" t="s">
        <v>15</v>
      </c>
      <c r="B5" s="27" t="s">
        <v>16</v>
      </c>
      <c r="C5" s="28" t="s">
        <v>17</v>
      </c>
    </row>
    <row r="6" spans="1:3" ht="38.25">
      <c r="A6" s="29" t="s">
        <v>6</v>
      </c>
      <c r="B6" s="30" t="s">
        <v>18</v>
      </c>
      <c r="C6" s="31" t="s">
        <v>19</v>
      </c>
    </row>
    <row r="7" spans="1:3" ht="25.5">
      <c r="A7" s="32" t="s">
        <v>7</v>
      </c>
      <c r="B7" s="33" t="s">
        <v>20</v>
      </c>
      <c r="C7" s="34" t="s">
        <v>19</v>
      </c>
    </row>
    <row r="8" spans="1:3" ht="25.5">
      <c r="A8" s="32" t="s">
        <v>9</v>
      </c>
      <c r="B8" s="33" t="s">
        <v>21</v>
      </c>
      <c r="C8" s="34" t="s">
        <v>19</v>
      </c>
    </row>
    <row r="9" spans="1:3" ht="38.25">
      <c r="A9" s="32" t="s">
        <v>10</v>
      </c>
      <c r="B9" s="33" t="s">
        <v>22</v>
      </c>
      <c r="C9" s="34" t="s">
        <v>19</v>
      </c>
    </row>
    <row r="10" spans="1:3" ht="153.75" thickBot="1">
      <c r="A10" s="35" t="s">
        <v>11</v>
      </c>
      <c r="B10" s="36" t="s">
        <v>23</v>
      </c>
      <c r="C10" s="37" t="s">
        <v>32</v>
      </c>
    </row>
    <row r="13" spans="1:3" ht="12.75">
      <c r="A13" s="50" t="s">
        <v>24</v>
      </c>
      <c r="B13" s="51"/>
      <c r="C13" s="51"/>
    </row>
    <row r="14" ht="15.75">
      <c r="B14" s="38" t="s">
        <v>25</v>
      </c>
    </row>
    <row r="16" ht="12.75">
      <c r="A16" t="s">
        <v>26</v>
      </c>
    </row>
    <row r="17" ht="12.75">
      <c r="A17" t="s">
        <v>27</v>
      </c>
    </row>
    <row r="18" ht="12.75">
      <c r="B18" t="s">
        <v>28</v>
      </c>
    </row>
    <row r="19" ht="12.75">
      <c r="B19" t="s">
        <v>29</v>
      </c>
    </row>
    <row r="20" ht="12.75">
      <c r="B20" t="s">
        <v>30</v>
      </c>
    </row>
    <row r="21" spans="1:2" ht="12.75">
      <c r="A21" s="39"/>
      <c r="B21" t="s">
        <v>31</v>
      </c>
    </row>
  </sheetData>
  <mergeCells count="1">
    <mergeCell ref="A13:C13"/>
  </mergeCells>
  <hyperlinks>
    <hyperlink ref="B14" r:id="rId1" display="budget@dpb.virginia.gov"/>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2011-04-28T21:27:48Z</cp:lastPrinted>
  <dcterms:created xsi:type="dcterms:W3CDTF">2011-04-28T21:01:30Z</dcterms:created>
  <dcterms:modified xsi:type="dcterms:W3CDTF">2011-06-13T14:30:02Z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