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'ATLReductionElection'!$E$5:$O$8</definedName>
  </definedNames>
  <calcPr fullCalcOnLoad="1"/>
</workbook>
</file>

<file path=xl/sharedStrings.xml><?xml version="1.0" encoding="utf-8"?>
<sst xmlns="http://schemas.openxmlformats.org/spreadsheetml/2006/main" count="50" uniqueCount="44">
  <si>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</si>
  <si>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</si>
  <si>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</si>
  <si>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</si>
  <si>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</si>
  <si>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</si>
  <si>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</si>
  <si>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</si>
  <si>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</si>
  <si>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</si>
  <si>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</si>
  <si>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</si>
  <si>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</si>
  <si>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</si>
  <si>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</si>
  <si>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</si>
  <si>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</si>
  <si>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</si>
  <si>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</si>
  <si>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</si>
  <si>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</si>
  <si>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</si>
  <si>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</si>
  <si>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</si>
  <si>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</si>
  <si>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</si>
  <si>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</si>
  <si>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</si>
  <si>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</si>
  <si>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</si>
  <si>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</si>
  <si>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</si>
  <si>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</si>
  <si>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</si>
  <si>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</si>
  <si>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</si>
  <si>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</si>
  <si>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</si>
  <si>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</si>
  <si>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</si>
  <si>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</si>
  <si>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</si>
  <si>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</si>
  <si>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Newport News City Jail Farm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</si>
</sst>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29.281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G7</f>
        <v>Newport News City Jail Farm</v>
      </c>
      <c r="K2" s="24"/>
      <c r="M2" s="25"/>
      <c r="N2" s="25"/>
      <c r="O2" s="23"/>
      <c r="P2" s="21"/>
      <c r="Q2" s="21"/>
    </row>
    <row r="3" spans="5:15" s="20" customFormat="1" ht="10.5" customHeight="1" hidden="1">
      <c r="E3" s="26" t="str">
        <f ca="1">MID(CELL("filename"),SEARCH("[",CELL("filename"))+1,SEARCH("]",CELL("filename"))-SEARCH("[",CELL("filename"))-1)</f>
        <v>8250TemplateStateReduction.xls</v>
      </c>
      <c r="F3" s="27" t="str">
        <f>LEFT(E3,4)</f>
        <v>8250</v>
      </c>
      <c r="M3" s="28"/>
      <c r="N3" s="28"/>
      <c r="O3" s="28"/>
    </row>
    <row r="4" spans="7:15" s="43" customFormat="1" ht="10.5" customHeight="1">
      <c r="G4" s="44"/>
      <c r="H4" s="44"/>
      <c r="I4" s="44"/>
      <c r="J4" s="44"/>
      <c r="K4" s="44"/>
      <c r="L4" s="44"/>
      <c r="M4" s="45"/>
      <c r="N4" s="45"/>
      <c r="O4" s="45"/>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8250</v>
      </c>
      <c r="G6" s="30" t="s">
        <v>43</v>
      </c>
      <c r="H6" s="30">
        <v>4</v>
      </c>
      <c r="I6" s="30">
        <v>157</v>
      </c>
      <c r="J6" s="30" t="s">
        <v>34</v>
      </c>
      <c r="K6" s="30" t="s">
        <v>35</v>
      </c>
      <c r="L6" s="30" t="s">
        <v>36</v>
      </c>
      <c r="M6" s="39">
        <v>598354.8754</v>
      </c>
      <c r="N6" s="39">
        <v>18207</v>
      </c>
      <c r="O6" s="30">
        <v>0</v>
      </c>
    </row>
    <row r="7" spans="5:15" s="30" customFormat="1" ht="15">
      <c r="E7" s="42">
        <v>5</v>
      </c>
      <c r="F7" s="42">
        <v>8250</v>
      </c>
      <c r="G7" s="42" t="s">
        <v>43</v>
      </c>
      <c r="H7" s="42">
        <v>999</v>
      </c>
      <c r="I7" s="42">
        <v>9999</v>
      </c>
      <c r="J7" s="42" t="s">
        <v>22</v>
      </c>
      <c r="K7" s="42" t="s">
        <v>23</v>
      </c>
      <c r="L7" s="42" t="s">
        <v>24</v>
      </c>
      <c r="M7" s="40">
        <v>0</v>
      </c>
      <c r="N7" s="40">
        <v>0</v>
      </c>
      <c r="O7" s="40">
        <v>0</v>
      </c>
    </row>
    <row r="8" spans="5:15" s="30" customFormat="1" ht="15">
      <c r="E8" s="20"/>
      <c r="F8" s="20"/>
      <c r="G8" s="20"/>
      <c r="H8" s="20"/>
      <c r="I8" s="20"/>
      <c r="J8" s="20"/>
      <c r="K8" s="20"/>
      <c r="L8" s="20"/>
      <c r="M8" s="28"/>
      <c r="N8" s="28"/>
      <c r="O8" s="28"/>
    </row>
    <row r="9" spans="12:15" s="20" customFormat="1" ht="15">
      <c r="L9" s="31" t="s">
        <v>32</v>
      </c>
      <c r="M9" s="32">
        <f>SUM(M6:M8)</f>
        <v>598354.8754</v>
      </c>
      <c r="N9" s="32">
        <f>SUM(N6:N8)</f>
        <v>18207</v>
      </c>
      <c r="O9" s="32">
        <f>SUM(O7:O8)</f>
        <v>0</v>
      </c>
    </row>
    <row r="10" spans="12:17" s="20" customFormat="1" ht="15">
      <c r="L10" s="34"/>
      <c r="M10" s="35"/>
      <c r="N10" s="35"/>
      <c r="O10" s="35"/>
      <c r="P10" s="33"/>
      <c r="Q10" s="33"/>
    </row>
    <row r="11" spans="12:17" s="20" customFormat="1" ht="15">
      <c r="L11" s="34"/>
      <c r="M11" s="35"/>
      <c r="N11" s="31" t="s">
        <v>33</v>
      </c>
      <c r="O11" s="37">
        <f>N9-O9</f>
        <v>18207</v>
      </c>
      <c r="P11" s="28"/>
      <c r="Q11" s="36"/>
    </row>
    <row r="12" spans="13:17" s="20" customFormat="1" ht="15">
      <c r="M12" s="28"/>
      <c r="N12" s="28"/>
      <c r="O12" s="28"/>
      <c r="P12" s="31"/>
      <c r="Q12" s="38"/>
    </row>
    <row r="13" spans="13:17" s="20" customFormat="1" ht="15">
      <c r="M13" s="28"/>
      <c r="N13" s="28"/>
      <c r="O13" s="28"/>
      <c r="P13" s="28"/>
      <c r="Q13" s="28"/>
    </row>
    <row r="14" spans="5:15" s="20" customFormat="1" ht="15">
      <c r="E14"/>
      <c r="F14"/>
      <c r="G14"/>
      <c r="H14"/>
      <c r="I14"/>
      <c r="J14"/>
      <c r="K14"/>
      <c r="L14"/>
      <c r="M14" s="2"/>
      <c r="N14" s="2"/>
      <c r="O14" s="2"/>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6" t="s">
        <v>42</v>
      </c>
      <c r="B11" s="47"/>
      <c r="C11" s="47"/>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