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Filters" sheetId="1" r:id="rId1"/>
    <sheet name="2018-2020_Capital_Details" sheetId="10" r:id="rId2"/>
  </sheets>
  <definedNames>
    <definedName name="ExternalData_1" localSheetId="1" hidden="1">'2018-2020_Capital_Details'!$A$3:$T$60</definedName>
    <definedName name="Slicer_Agency">#N/A</definedName>
    <definedName name="Slicer_Fund_Detail">#N/A</definedName>
    <definedName name="Slicer_Fund_Group">#N/A</definedName>
    <definedName name="Slicer_Project">#N/A</definedName>
    <definedName name="Slicer_Secretarial_Area">#N/A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D5" i="1"/>
  <c r="S61" i="10"/>
  <c r="T61" i="10"/>
</calcChain>
</file>

<file path=xl/connections.xml><?xml version="1.0" encoding="utf-8"?>
<connections xmlns="http://schemas.openxmlformats.org/spreadsheetml/2006/main">
  <connection id="1" keepAlive="1" name="Query - CapitalDetailsOutput" type="5" refreshedVersion="6" deleted="1" background="1" saveData="1">
    <dbPr connection="" command=""/>
  </connection>
</connections>
</file>

<file path=xl/sharedStrings.xml><?xml version="1.0" encoding="utf-8"?>
<sst xmlns="http://schemas.openxmlformats.org/spreadsheetml/2006/main" count="825" uniqueCount="269">
  <si>
    <t>Administration</t>
  </si>
  <si>
    <t>Education</t>
  </si>
  <si>
    <t>Health and Human Resources</t>
  </si>
  <si>
    <t>138000</t>
  </si>
  <si>
    <t>Department of Behavioral Health and Developmental Services</t>
  </si>
  <si>
    <t>Natural Resources</t>
  </si>
  <si>
    <t>Public Safety and Homeland Security</t>
  </si>
  <si>
    <t>Transportation</t>
  </si>
  <si>
    <t>181000</t>
  </si>
  <si>
    <t>Department of Transportation</t>
  </si>
  <si>
    <t>Central Appropriations</t>
  </si>
  <si>
    <t>187000</t>
  </si>
  <si>
    <t>Independent Agencies</t>
  </si>
  <si>
    <t>State Corporation Commission</t>
  </si>
  <si>
    <t>Total</t>
  </si>
  <si>
    <t>Sec Area Sort</t>
  </si>
  <si>
    <t>Agency</t>
  </si>
  <si>
    <t>Agy Sort</t>
  </si>
  <si>
    <t>720: Department of Behavioral Health and Developmental Services</t>
  </si>
  <si>
    <t>501: Department of Transportation</t>
  </si>
  <si>
    <t>171: State Corporation Commission</t>
  </si>
  <si>
    <t>Agency Code</t>
  </si>
  <si>
    <t>Agency Name</t>
  </si>
  <si>
    <t>Budget Round</t>
  </si>
  <si>
    <t>Secretarial Area</t>
  </si>
  <si>
    <t>Totals for Filtered Amounts:</t>
  </si>
  <si>
    <t>See Filter Instructions Below</t>
  </si>
  <si>
    <t>Project</t>
  </si>
  <si>
    <t>Fund Group</t>
  </si>
  <si>
    <t>Fund Detail</t>
  </si>
  <si>
    <t>194: Department of General Services</t>
  </si>
  <si>
    <t>Department of General Services</t>
  </si>
  <si>
    <t>059000</t>
  </si>
  <si>
    <t>Capital Budget Request</t>
  </si>
  <si>
    <t>Initial Bill</t>
  </si>
  <si>
    <t>18368: Monroe Building Critical Systems Replacements</t>
  </si>
  <si>
    <t>Monroe Building Critical Systems Replacements</t>
  </si>
  <si>
    <t>08: Debt Service</t>
  </si>
  <si>
    <t>08</t>
  </si>
  <si>
    <t>Debt Service</t>
  </si>
  <si>
    <t>08200</t>
  </si>
  <si>
    <t>08200: Vpba Projects</t>
  </si>
  <si>
    <t>Vpba Projects</t>
  </si>
  <si>
    <t>218: Virginia School for the Deaf and the Blind</t>
  </si>
  <si>
    <t>Virginia School for the Deaf and the Blind</t>
  </si>
  <si>
    <t>085000</t>
  </si>
  <si>
    <t>18370: Make System Infrastructure Repairs and Improvements</t>
  </si>
  <si>
    <t>Make System Infrastructure Repairs and Improvements</t>
  </si>
  <si>
    <t>204: The College of William and Mary in Virginia</t>
  </si>
  <si>
    <t>The College of William and Mary in Virginia</t>
  </si>
  <si>
    <t>088000</t>
  </si>
  <si>
    <t>18100: Renovate dormitories</t>
  </si>
  <si>
    <t>Renovate dormitories</t>
  </si>
  <si>
    <t>08130</t>
  </si>
  <si>
    <t>08130: 9(C) Debt Service-Const Costs</t>
  </si>
  <si>
    <t>9(C) Debt Service-Const Costs</t>
  </si>
  <si>
    <t>18360: Construct the Sadler Center West Addition</t>
  </si>
  <si>
    <t>Construct the Sadler Center West Addition</t>
  </si>
  <si>
    <t>08150</t>
  </si>
  <si>
    <t>08150: 9(D) Rev Bonds-Construction</t>
  </si>
  <si>
    <t>9(D) Rev Bonds-Construction</t>
  </si>
  <si>
    <t>247: George Mason University</t>
  </si>
  <si>
    <t>George Mason University</t>
  </si>
  <si>
    <t>091000</t>
  </si>
  <si>
    <t>18208: Construct Utilities Distribution Infrastructure</t>
  </si>
  <si>
    <t>Construct Utilities Distribution Infrastructure</t>
  </si>
  <si>
    <t>216: James Madison University</t>
  </si>
  <si>
    <t>James Madison University</t>
  </si>
  <si>
    <t>092000</t>
  </si>
  <si>
    <t>17821: Blanket Property Acquisition</t>
  </si>
  <si>
    <t>Blanket Property Acquisition</t>
  </si>
  <si>
    <t>03: Higher Education Operating</t>
  </si>
  <si>
    <t>03</t>
  </si>
  <si>
    <t>Higher Education Operating</t>
  </si>
  <si>
    <t>03060</t>
  </si>
  <si>
    <t>03060: Auxiliary Enterprise</t>
  </si>
  <si>
    <t>Auxiliary Enterprise</t>
  </si>
  <si>
    <t xml:space="preserve">18354: Expand Warren Hall </t>
  </si>
  <si>
    <t xml:space="preserve">Expand Warren Hall </t>
  </si>
  <si>
    <t>213: Norfolk State University</t>
  </si>
  <si>
    <t>Norfolk State University</t>
  </si>
  <si>
    <t>094000</t>
  </si>
  <si>
    <t>17818: Construct Residential Housing</t>
  </si>
  <si>
    <t>Construct Residential Housing</t>
  </si>
  <si>
    <t xml:space="preserve">18188: Acquire Property </t>
  </si>
  <si>
    <t xml:space="preserve">Acquire Property </t>
  </si>
  <si>
    <t>221: Old Dominion University</t>
  </si>
  <si>
    <t>Old Dominion University</t>
  </si>
  <si>
    <t>095000</t>
  </si>
  <si>
    <t xml:space="preserve">18359: Convert Gymnasium Into a Competition Women's Volleyball Facility												</t>
  </si>
  <si>
    <t xml:space="preserve">Convert Gymnasium Into a Competition Women's Volleyball Facility												</t>
  </si>
  <si>
    <t>215: University of Mary Washington</t>
  </si>
  <si>
    <t>University of Mary Washington</t>
  </si>
  <si>
    <t>097000</t>
  </si>
  <si>
    <t>18362: Renovate Residence Halls - Phase II</t>
  </si>
  <si>
    <t>Renovate Residence Halls - Phase II</t>
  </si>
  <si>
    <t>207: University of Virginia</t>
  </si>
  <si>
    <t>University of Virginia</t>
  </si>
  <si>
    <t>098000</t>
  </si>
  <si>
    <t xml:space="preserve">18082: Renovate Gilmer Hall and Chemistry Building </t>
  </si>
  <si>
    <t xml:space="preserve">Renovate Gilmer Hall and Chemistry Building </t>
  </si>
  <si>
    <t>211: Virginia Military Institute</t>
  </si>
  <si>
    <t>Virginia Military Institute</t>
  </si>
  <si>
    <t>103000</t>
  </si>
  <si>
    <t>18361: Turman House Renovations</t>
  </si>
  <si>
    <t>Turman House Renovations</t>
  </si>
  <si>
    <t>18372: Improve Crozet Hall</t>
  </si>
  <si>
    <t>Improve Crozet Hall</t>
  </si>
  <si>
    <t>18373: Improve Gray Minor Stadium</t>
  </si>
  <si>
    <t>Improve Gray Minor Stadium</t>
  </si>
  <si>
    <t>03020</t>
  </si>
  <si>
    <t>03020: Foundation/Othr Grants/Cntrcts</t>
  </si>
  <si>
    <t>Foundation/Othr Grants/Cntrcts</t>
  </si>
  <si>
    <t>208: Virginia Polytechnic Institute and State University</t>
  </si>
  <si>
    <t>Virginia Polytechnic Institute and State University</t>
  </si>
  <si>
    <t>104000</t>
  </si>
  <si>
    <t>18269: Construct VT Carilion Research Institute Biosciences Addition</t>
  </si>
  <si>
    <t>Construct VT Carilion Research Institute Biosciences Addition</t>
  </si>
  <si>
    <t xml:space="preserve">18356: Renovate O'Shaughnessy Hall </t>
  </si>
  <si>
    <t xml:space="preserve">Renovate O'Shaughnessy Hall </t>
  </si>
  <si>
    <t>18357: Improve Student Wellness Facilities</t>
  </si>
  <si>
    <t>Improve Student Wellness Facilities</t>
  </si>
  <si>
    <t xml:space="preserve">18358: Renovate Dietrick Hall, First Floor and Plaza </t>
  </si>
  <si>
    <t xml:space="preserve">Renovate Dietrick Hall, First Floor and Plaza </t>
  </si>
  <si>
    <t>239: Frontier Culture Museum of Virginia</t>
  </si>
  <si>
    <t>Frontier Culture Museum of Virginia</t>
  </si>
  <si>
    <t>108000</t>
  </si>
  <si>
    <t>18364: Construct English Barn</t>
  </si>
  <si>
    <t>Construct English Barn</t>
  </si>
  <si>
    <t>02: Special</t>
  </si>
  <si>
    <t>02</t>
  </si>
  <si>
    <t>Special</t>
  </si>
  <si>
    <t>02239</t>
  </si>
  <si>
    <t>02239: Fcm Special Revenue Fund</t>
  </si>
  <si>
    <t>Fcm Special Revenue Fund</t>
  </si>
  <si>
    <t>18365: Address patient and staff safety issues at state facilities</t>
  </si>
  <si>
    <t>Address patient and staff safety issues at state facilities</t>
  </si>
  <si>
    <t>199: Department of Conservation and Recreation</t>
  </si>
  <si>
    <t>Department of Conservation and Recreation</t>
  </si>
  <si>
    <t>151000</t>
  </si>
  <si>
    <t>18236: Acquisition of land for State Parks</t>
  </si>
  <si>
    <t>Acquisition of land for State Parks</t>
  </si>
  <si>
    <t>02650</t>
  </si>
  <si>
    <t>02650: State Park Acquisition And Dev</t>
  </si>
  <si>
    <t>State Park Acquisition And Dev</t>
  </si>
  <si>
    <t>18242: Acquisition of land for Natural Area Preserves</t>
  </si>
  <si>
    <t>Acquisition of land for Natural Area Preserves</t>
  </si>
  <si>
    <t>09: Dedicated Special Revenue</t>
  </si>
  <si>
    <t>09</t>
  </si>
  <si>
    <t>Dedicated Special Revenue</t>
  </si>
  <si>
    <t>09180</t>
  </si>
  <si>
    <t>09180: Va Land Conservation-Unrestric</t>
  </si>
  <si>
    <t>Va Land Conservation-Unrestric</t>
  </si>
  <si>
    <t>18366: Make infrastructure repairs and improvements at various State Parks</t>
  </si>
  <si>
    <t>Make infrastructure repairs and improvements at various State Parks</t>
  </si>
  <si>
    <t>403: Department of Game and Inland Fisheries</t>
  </si>
  <si>
    <t>Department of Game and Inland Fisheries</t>
  </si>
  <si>
    <t>153000</t>
  </si>
  <si>
    <t>13316: Maintenance Reserve</t>
  </si>
  <si>
    <t>Maintenance Reserve</t>
  </si>
  <si>
    <t>09403</t>
  </si>
  <si>
    <t>09403: Dedicated Special Revenue-Dgif</t>
  </si>
  <si>
    <t>Dedicated Special Revenue-Dgif</t>
  </si>
  <si>
    <t>10: Federal Trust</t>
  </si>
  <si>
    <t>10</t>
  </si>
  <si>
    <t>Federal Trust</t>
  </si>
  <si>
    <t>10000</t>
  </si>
  <si>
    <t>10000: Federal Trust</t>
  </si>
  <si>
    <t>18103: Improve Wildlife Management Areas</t>
  </si>
  <si>
    <t>Improve Wildlife Management Areas</t>
  </si>
  <si>
    <t>18104: Acquire Additional Land</t>
  </si>
  <si>
    <t>Acquire Additional Land</t>
  </si>
  <si>
    <t>18105: Repair and Upgrade Dams to Comply with the Dam Safety Act</t>
  </si>
  <si>
    <t>Repair and Upgrade Dams to Comply with the Dam Safety Act</t>
  </si>
  <si>
    <t>18106: Improve Boating Access</t>
  </si>
  <si>
    <t>Improve Boating Access</t>
  </si>
  <si>
    <t>123: Department of Military Affairs</t>
  </si>
  <si>
    <t>Department of Military Affairs</t>
  </si>
  <si>
    <t>167000</t>
  </si>
  <si>
    <t>18369: Improve Readiness Centers</t>
  </si>
  <si>
    <t>Improve Readiness Centers</t>
  </si>
  <si>
    <t>15732: Maintenance Reserve</t>
  </si>
  <si>
    <t>04: Commonwealth Transportation</t>
  </si>
  <si>
    <t>04</t>
  </si>
  <si>
    <t>Commonwealth Transportation</t>
  </si>
  <si>
    <t>04720</t>
  </si>
  <si>
    <t>04720: Highway Construction Fund</t>
  </si>
  <si>
    <t>Highway Construction Fund</t>
  </si>
  <si>
    <t>18130: Acquire, Design, Construct and Renovate Agency Facilities</t>
  </si>
  <si>
    <t>Acquire, Design, Construct and Renovate Agency Facilities</t>
  </si>
  <si>
    <t>407: Virginia Port Authority</t>
  </si>
  <si>
    <t>Virginia Port Authority</t>
  </si>
  <si>
    <t>183000</t>
  </si>
  <si>
    <t>13804: Maintenance Reserve</t>
  </si>
  <si>
    <t>04740</t>
  </si>
  <si>
    <t>04740: Commonwealth Port Fund</t>
  </si>
  <si>
    <t>Commonwealth Port Fund</t>
  </si>
  <si>
    <t>16048: Cargo Handling Facilities</t>
  </si>
  <si>
    <t>Cargo Handling Facilities</t>
  </si>
  <si>
    <t>02407</t>
  </si>
  <si>
    <t>02407: Vpa Special Revenue Fund</t>
  </si>
  <si>
    <t>Vpa Special Revenue Fund</t>
  </si>
  <si>
    <t>16643: Expand Empty Yard</t>
  </si>
  <si>
    <t>Expand Empty Yard</t>
  </si>
  <si>
    <t>18125: Procure Equipment</t>
  </si>
  <si>
    <t>Procure Equipment</t>
  </si>
  <si>
    <t>Veterans and Defense Affairs</t>
  </si>
  <si>
    <t>912: Department of Veterans Services</t>
  </si>
  <si>
    <t>Department of Veterans Services</t>
  </si>
  <si>
    <t>183030</t>
  </si>
  <si>
    <t>18363: Expand Amelia Veterans Cemetery</t>
  </si>
  <si>
    <t>Expand Amelia Veterans Cemetery</t>
  </si>
  <si>
    <t>949: Central Capital Outlay</t>
  </si>
  <si>
    <t>Central Capital Outlay</t>
  </si>
  <si>
    <t>185000</t>
  </si>
  <si>
    <t>15776: Central Maintenance Reserve</t>
  </si>
  <si>
    <t>Central Maintenance Reserve</t>
  </si>
  <si>
    <t>08949</t>
  </si>
  <si>
    <t>08949: Cen Cap Outlay Debt Serv Fund</t>
  </si>
  <si>
    <t>Cen Cap Outlay Debt Serv Fund</t>
  </si>
  <si>
    <t>17954: Central Reserve for Capital Equipment Funding</t>
  </si>
  <si>
    <t>Central Reserve for Capital Equipment Funding</t>
  </si>
  <si>
    <t>17968: Detail Planning for Capital Projects</t>
  </si>
  <si>
    <t>Detail Planning for Capital Projects</t>
  </si>
  <si>
    <t>01: General</t>
  </si>
  <si>
    <t>01</t>
  </si>
  <si>
    <t>General</t>
  </si>
  <si>
    <t>01000</t>
  </si>
  <si>
    <t>01000: General Fund</t>
  </si>
  <si>
    <t>General Fund</t>
  </si>
  <si>
    <t>18049: Comprehensive Capital Outlay Program</t>
  </si>
  <si>
    <t>Comprehensive Capital Outlay Program</t>
  </si>
  <si>
    <t>08170</t>
  </si>
  <si>
    <t>08170: Vcba 21St Century</t>
  </si>
  <si>
    <t>Vcba 21St Century</t>
  </si>
  <si>
    <t>18300: 2016 VPBA Capital Construction Pool</t>
  </si>
  <si>
    <t>2016 VPBA Capital Construction Pool</t>
  </si>
  <si>
    <t>18301: 2016 VCBA Capital Construction Pool</t>
  </si>
  <si>
    <t>2016 VCBA Capital Construction Pool</t>
  </si>
  <si>
    <t>18371: 2018 Capital Construction Pool</t>
  </si>
  <si>
    <t>2018 Capital Construction Pool</t>
  </si>
  <si>
    <t>18351: Maintenance Reserve</t>
  </si>
  <si>
    <t>02080</t>
  </si>
  <si>
    <t>02080: Scc Pub Service Co Fee And Tax</t>
  </si>
  <si>
    <t>Scc Pub Service Co Fee And Tax</t>
  </si>
  <si>
    <t>02090</t>
  </si>
  <si>
    <t>02090: Scc Ins Fees &amp; Assessments</t>
  </si>
  <si>
    <t>Scc Ins Fees &amp; Assessments</t>
  </si>
  <si>
    <t>02100</t>
  </si>
  <si>
    <t>02100: Scc Banking Fees</t>
  </si>
  <si>
    <t>Scc Banking Fees</t>
  </si>
  <si>
    <t>02173</t>
  </si>
  <si>
    <t>02173: Scc-Clerks Office Registration</t>
  </si>
  <si>
    <t>Scc-Clerks Office Registration</t>
  </si>
  <si>
    <t>09023</t>
  </si>
  <si>
    <t>09023: Undrgrnd Utlty Dmg Prevntn Spc</t>
  </si>
  <si>
    <t>Undrgrnd Utlty Dmg Prevntn Spc</t>
  </si>
  <si>
    <t>Secretarial Area Code</t>
  </si>
  <si>
    <t>Source Type</t>
  </si>
  <si>
    <t>Project Code</t>
  </si>
  <si>
    <t>Project Title</t>
  </si>
  <si>
    <t>Fund Group Code</t>
  </si>
  <si>
    <t>Fund Group Title</t>
  </si>
  <si>
    <t>Fund Code</t>
  </si>
  <si>
    <t>Fund Title</t>
  </si>
  <si>
    <t>FY 2019</t>
  </si>
  <si>
    <t>FY 2020</t>
  </si>
  <si>
    <t>Filters for 2018-2020 Capital Outlay Details (HB/SB 30 Introduced)</t>
  </si>
  <si>
    <t>2018-2020 Capital Outlay Details (HB/SB 30 Introduced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</si>
</sst>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249977111117893"/>
        <bgColor indexed="64"/>
      </patternFill>
    </fill>
  </fills>
  <borders count="5">
    <border>
      <left/>
      <right/>
      <top/>
      <bottom/>
      <diagonal/>
    </border>
    <border>
      <left style="thick">
        <color theme="4" tint="-0.24994659260841701"/>
      </left>
      <right style="thin">
        <color theme="4" tint="-0.24994659260841701"/>
      </right>
      <top style="double">
        <color theme="9"/>
      </top>
      <bottom style="thick">
        <color theme="4" tint="-0.24994659260841701"/>
      </bottom>
      <diagonal/>
    </border>
    <border>
      <left style="thin">
        <color theme="4" tint="-0.24994659260841701"/>
      </left>
      <right style="thick">
        <color theme="4" tint="-0.24994659260841701"/>
      </right>
      <top style="double">
        <color theme="9"/>
      </top>
      <bottom style="thick">
        <color theme="4" tint="-0.24994659260841701"/>
      </bottom>
      <diagonal/>
    </border>
    <border>
      <left style="thick">
        <color theme="4" tint="-0.24994659260841701"/>
      </left>
      <right style="thin">
        <color theme="0"/>
      </right>
      <top style="thick">
        <color theme="4" tint="-0.24994659260841701"/>
      </top>
      <bottom style="double">
        <color theme="9"/>
      </bottom>
      <diagonal/>
    </border>
    <border>
      <left style="thin">
        <color theme="0"/>
      </left>
      <right style="thick">
        <color theme="4" tint="-0.24994659260841701"/>
      </right>
      <top style="thick">
        <color theme="4" tint="-0.24994659260841701"/>
      </top>
      <bottom style="double">
        <color theme="9"/>
      </bottom>
      <diagonal/>
    </border>
  </borders>
  <cellStyleXfs count="1">
    <xf numFmtId="0" fontId="0" fillId="0" borderId="0"/>
  </cellStyleXfs>
  <cellXfs count="18">
    <xf numFmtId="0" fontId="0" fillId="0" borderId="0" xfId="0"/>
    <xf numFmtId="0" fontId="2" fillId="0" borderId="0" xfId="0" applyFont="1"/>
    <xf numFmtId="0" fontId="0" fillId="0" borderId="0" xfId="0" applyFont="1" applyAlignment="1">
      <alignment horizontal="left" indent="1"/>
    </xf>
    <xf numFmtId="0" fontId="2" fillId="0" borderId="0" xfId="0" applyFont="1" applyAlignment="1">
      <alignment horizontal="right" indent="1"/>
    </xf>
    <xf numFmtId="6" fontId="0" fillId="0" borderId="0" xfId="0" applyNumberFormat="1"/>
    <xf numFmtId="4" fontId="0" fillId="0" borderId="0" xfId="0" applyNumberFormat="1"/>
    <xf numFmtId="0" fontId="0" fillId="0" borderId="0" xfId="0" applyNumberFormat="1" applyAlignment="1">
      <alignment horizontal="center"/>
    </xf>
    <xf numFmtId="0" fontId="0" fillId="0" borderId="0" xfId="0" applyAlignment="1">
      <alignment horizontal="center"/>
    </xf>
    <xf numFmtId="0" fontId="0" fillId="0" borderId="0" xfId="0" applyAlignment="1">
      <alignment wrapText="1"/>
    </xf>
    <xf numFmtId="6" fontId="2" fillId="0" borderId="1" xfId="0" applyNumberFormat="1" applyFont="1" applyBorder="1" applyAlignment="1">
      <alignment horizontal="center" vertical="top"/>
    </xf>
    <xf numFmtId="6" fontId="2" fillId="0" borderId="2" xfId="0" applyNumberFormat="1" applyFont="1" applyBorder="1" applyAlignment="1">
      <alignment horizontal="center" vertical="top"/>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6" fontId="2" fillId="0" borderId="0" xfId="0" applyNumberFormat="1" applyFont="1" applyBorder="1" applyAlignment="1">
      <alignment horizontal="center" vertical="top"/>
    </xf>
    <xf numFmtId="0" fontId="0" fillId="0" borderId="0" xfId="0" applyNumberFormat="1" applyAlignment="1">
      <alignment vertical="top" wrapText="1"/>
    </xf>
    <xf numFmtId="0" fontId="0" fillId="0" borderId="0" xfId="0" applyNumberFormat="1" applyAlignment="1">
      <alignment horizontal="center" vertical="top"/>
    </xf>
    <xf numFmtId="0" fontId="0" fillId="0" borderId="0" xfId="0" applyNumberFormat="1" applyAlignment="1">
      <alignment vertical="top"/>
    </xf>
    <xf numFmtId="6" fontId="0" fillId="0" borderId="0" xfId="0" applyNumberFormat="1" applyAlignment="1">
      <alignment vertical="top"/>
    </xf>
  </cellXfs>
  <cellStyles count="1">
    <cellStyle name="Normal" xfId="0" builtinId="0"/>
  </cellStyles>
  <dxfs count="56">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vertical="top" textRotation="0" indent="0" justifyLastLine="0" shrinkToFit="0" readingOrder="0"/>
    </dxf>
    <dxf>
      <alignment vertical="top" textRotation="0" indent="0" justifyLastLine="0" shrinkToFit="0" readingOrder="0"/>
    </dxf>
    <dxf>
      <numFmt numFmtId="10" formatCode="&quot;$&quot;#,##0_);[Red]\(&quot;$&quot;#,##0\)"/>
      <alignment vertical="top" textRotation="0" indent="0" justifyLastLine="0" shrinkToFit="0" readingOrder="0"/>
    </dxf>
    <dxf>
      <numFmt numFmtId="10" formatCode="&quot;$&quot;#,##0_);[Red]\(&quot;$&quot;#,##0\)"/>
      <alignment vertical="top" textRotation="0" indent="0" justifyLastLine="0" shrinkToFit="0" readingOrder="0"/>
    </dxf>
    <dxf>
      <numFmt numFmtId="0" formatCode="General"/>
      <alignment vertical="top" textRotation="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vertical="top" textRotation="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vertical="top" textRotation="0" indent="0" justifyLastLine="0" shrinkToFit="0" readingOrder="0"/>
    </dxf>
    <dxf>
      <numFmt numFmtId="0" formatCode="General"/>
      <alignment vertical="top" textRotation="0" indent="0" justifyLastLine="0" shrinkToFit="0" readingOrder="0"/>
    </dxf>
    <dxf>
      <numFmt numFmtId="0" formatCode="General"/>
      <alignment horizontal="center" vertical="top" textRotation="0" wrapText="0" indent="0" justifyLastLine="0" shrinkToFit="0" readingOrder="0"/>
    </dxf>
    <dxf>
      <numFmt numFmtId="0" formatCode="General"/>
      <alignment vertical="top" textRotation="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theme="9"/>
        </patternFill>
      </fill>
    </dxf>
    <dxf>
      <font>
        <color theme="1"/>
      </font>
      <border>
        <left style="thin">
          <color theme="9" tint="0.39997558519241921"/>
        </left>
        <right style="thin">
          <color theme="9" tint="0.39997558519241921"/>
        </right>
        <top style="thin">
          <color theme="9" tint="0.39997558519241921"/>
        </top>
        <bottom style="thin">
          <color theme="9" tint="0.39997558519241921"/>
        </bottom>
        <vertical style="thin">
          <color theme="9" tint="0.39994506668294322"/>
        </vertical>
        <horizontal style="thin">
          <color theme="9" tint="0.39997558519241921"/>
        </horizontal>
      </border>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dxf>
    <dxf>
      <font>
        <b/>
        <color theme="1"/>
      </font>
      <border>
        <top style="double">
          <color theme="8"/>
        </top>
      </border>
    </dxf>
    <dxf>
      <font>
        <b/>
        <color theme="0"/>
      </font>
      <fill>
        <patternFill patternType="solid">
          <fgColor theme="8"/>
          <bgColor theme="8"/>
        </patternFill>
      </fill>
    </dxf>
    <dxf>
      <font>
        <color theme="1"/>
      </font>
      <border>
        <left style="thin">
          <color theme="8" tint="0.39997558519241921"/>
        </left>
        <right style="thin">
          <color theme="8" tint="0.39997558519241921"/>
        </right>
        <top style="thin">
          <color theme="8" tint="0.39997558519241921"/>
        </top>
        <bottom style="thin">
          <color theme="8" tint="0.39997558519241921"/>
        </bottom>
        <vertical style="thin">
          <color theme="8" tint="0.39994506668294322"/>
        </vertical>
        <horizontal style="thin">
          <color theme="8" tint="0.3999755851924192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ont>
        <b/>
        <color theme="1"/>
      </font>
      <border>
        <bottom style="thin">
          <color theme="9"/>
        </bottom>
        <vertical/>
        <horizontal/>
      </border>
    </dxf>
    <dxf>
      <font>
        <sz val="10"/>
        <color theme="1"/>
      </font>
      <border>
        <left style="thin">
          <color theme="9"/>
        </left>
        <right style="thin">
          <color theme="9"/>
        </right>
        <top style="thin">
          <color theme="9"/>
        </top>
        <bottom style="thin">
          <color theme="9"/>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SlicerStyleDark1 2" pivot="0" table="0" count="10">
      <tableStyleElement type="wholeTable" dxfId="55"/>
      <tableStyleElement type="headerRow" dxfId="54"/>
    </tableStyle>
    <tableStyle name="SlicerStyleDark6 2" pivot="0" table="0" count="10">
      <tableStyleElement type="wholeTable" dxfId="53"/>
      <tableStyleElement type="headerRow" dxfId="52"/>
    </tableStyle>
    <tableStyle name="TableStyleMedium2 2" pivot="0" count="7">
      <tableStyleElement type="wholeTable" dxfId="51"/>
      <tableStyleElement type="headerRow" dxfId="50"/>
      <tableStyleElement type="totalRow" dxfId="49"/>
      <tableStyleElement type="firstColumn" dxfId="48"/>
      <tableStyleElement type="lastColumn" dxfId="47"/>
      <tableStyleElement type="firstRowStripe" dxfId="46"/>
      <tableStyleElement type="firstColumnStripe" dxfId="45"/>
    </tableStyle>
    <tableStyle name="TableStyleMedium6 2" pivot="0" count="7">
      <tableStyleElement type="wholeTable" dxfId="44"/>
      <tableStyleElement type="headerRow" dxfId="43"/>
      <tableStyleElement type="totalRow" dxfId="42"/>
      <tableStyleElement type="firstColumn" dxfId="41"/>
      <tableStyleElement type="lastColumn" dxfId="40"/>
      <tableStyleElement type="firstRowStripe" dxfId="39"/>
      <tableStyleElement type="firstColumnStripe" dxfId="38"/>
    </tableStyle>
    <tableStyle name="TableStyleMedium7 2" pivot="0" count="7">
      <tableStyleElement type="wholeTable" dxfId="37"/>
      <tableStyleElement type="headerRow" dxfId="36"/>
      <tableStyleElement type="totalRow" dxfId="35"/>
      <tableStyleElement type="firstColumn" dxfId="34"/>
      <tableStyleElement type="lastColumn" dxfId="33"/>
      <tableStyleElement type="firstRowStripe" dxfId="32"/>
      <tableStyleElement type="firstColumnStripe" dxfId="31"/>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sharedStrings" Target="sharedStrings.xml"/><Relationship Id="rId5" Type="http://schemas.microsoft.com/office/2007/relationships/slicerCache" Target="slicerCaches/slicerCache3.xml"/><Relationship Id="rId10" Type="http://schemas.openxmlformats.org/officeDocument/2006/relationships/styles" Target="styles.xml"/><Relationship Id="rId4" Type="http://schemas.microsoft.com/office/2007/relationships/slicerCache" Target="slicerCaches/slicerCache2.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13095</xdr:rowOff>
    </xdr:from>
    <xdr:to>
      <xdr:col>8</xdr:col>
      <xdr:colOff>209550</xdr:colOff>
      <xdr:row>38</xdr:row>
      <xdr:rowOff>38099</xdr:rowOff>
    </xdr:to>
    <xdr:sp macro="" textlink="">
      <xdr:nvSpPr>
        <xdr:cNvPr id="5" name="TextBox 4"/>
        <xdr:cNvSpPr txBox="1"/>
      </xdr:nvSpPr>
      <xdr:spPr>
        <a:xfrm>
          <a:off x="114300" y="4485083"/>
          <a:ext cx="7243763" cy="2377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2018-2020 Capital Details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a:t>
          </a:r>
          <a:r>
            <a:rPr lang="en-US" sz="1100" b="0" baseline="0">
              <a:solidFill>
                <a:schemeClr val="dk1"/>
              </a:solidFill>
              <a:effectLst/>
              <a:latin typeface="+mn-lt"/>
              <a:ea typeface="+mn-ea"/>
              <a:cs typeface="+mn-cs"/>
            </a:rPr>
            <a:t> 2018-2020 Capital Details</a:t>
          </a:r>
          <a:r>
            <a:rPr lang="en-US" sz="1100" b="0" u="none" baseline="0"/>
            <a:t> tab to view filtered information</a:t>
          </a:r>
        </a:p>
        <a:p>
          <a:endParaRPr lang="en-US" sz="1100" b="0" u="none" baseline="0"/>
        </a:p>
        <a:p>
          <a:r>
            <a:rPr lang="en-US" sz="1100" b="0" u="none" baseline="0"/>
            <a:t>Note about Fund Group/Fund Details: Fund Group "08" prints as "Bond Proceeds" in the budget bill.</a:t>
          </a:r>
        </a:p>
        <a:p>
          <a:endParaRPr lang="en-US" sz="1100" b="0" u="none"/>
        </a:p>
      </xdr:txBody>
    </xdr:sp>
    <xdr:clientData/>
  </xdr:twoCellAnchor>
  <xdr:twoCellAnchor editAs="oneCell">
    <xdr:from>
      <xdr:col>6</xdr:col>
      <xdr:colOff>758407</xdr:colOff>
      <xdr:row>28</xdr:row>
      <xdr:rowOff>136503</xdr:rowOff>
    </xdr:from>
    <xdr:to>
      <xdr:col>6</xdr:col>
      <xdr:colOff>1042963</xdr:colOff>
      <xdr:row>30</xdr:row>
      <xdr:rowOff>70005</xdr:rowOff>
    </xdr:to>
    <xdr:pic>
      <xdr:nvPicPr>
        <xdr:cNvPr id="6" name="Picture 5"/>
        <xdr:cNvPicPr>
          <a:picLocks noChangeAspect="1"/>
        </xdr:cNvPicPr>
      </xdr:nvPicPr>
      <xdr:blipFill>
        <a:blip xmlns:r="http://schemas.openxmlformats.org/officeDocument/2006/relationships" r:embed="rId1"/>
        <a:stretch>
          <a:fillRect/>
        </a:stretch>
      </xdr:blipFill>
      <xdr:spPr>
        <a:xfrm>
          <a:off x="6087645" y="5051403"/>
          <a:ext cx="284556" cy="295452"/>
        </a:xfrm>
        <a:prstGeom prst="rect">
          <a:avLst/>
        </a:prstGeom>
      </xdr:spPr>
    </xdr:pic>
    <xdr:clientData/>
  </xdr:twoCellAnchor>
  <xdr:twoCellAnchor editAs="absolute">
    <xdr:from>
      <xdr:col>0</xdr:col>
      <xdr:colOff>52386</xdr:colOff>
      <xdr:row>5</xdr:row>
      <xdr:rowOff>38100</xdr:rowOff>
    </xdr:from>
    <xdr:to>
      <xdr:col>4</xdr:col>
      <xdr:colOff>1057274</xdr:colOff>
      <xdr:row>13</xdr:row>
      <xdr:rowOff>52387</xdr:rowOff>
    </xdr:to>
    <mc:AlternateContent xmlns:mc="http://schemas.openxmlformats.org/markup-compatibility/2006" xmlns:sle15="http://schemas.microsoft.com/office/drawing/2012/slicer">
      <mc:Choice Requires="sle15">
        <xdr:graphicFrame macro="">
          <xdr:nvGraphicFramePr>
            <xdr:cNvPr id="7"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52386" y="885825"/>
              <a:ext cx="4105276" cy="14668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38099</xdr:colOff>
      <xdr:row>13</xdr:row>
      <xdr:rowOff>104776</xdr:rowOff>
    </xdr:from>
    <xdr:to>
      <xdr:col>6</xdr:col>
      <xdr:colOff>1023936</xdr:colOff>
      <xdr:row>24</xdr:row>
      <xdr:rowOff>119062</xdr:rowOff>
    </xdr:to>
    <mc:AlternateContent xmlns:mc="http://schemas.openxmlformats.org/markup-compatibility/2006" xmlns:sle15="http://schemas.microsoft.com/office/drawing/2012/slicer">
      <mc:Choice Requires="sle15">
        <xdr:graphicFrame macro="">
          <xdr:nvGraphicFramePr>
            <xdr:cNvPr id="8"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38099" y="2405064"/>
              <a:ext cx="6315075" cy="200501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14272</xdr:colOff>
      <xdr:row>5</xdr:row>
      <xdr:rowOff>38100</xdr:rowOff>
    </xdr:from>
    <xdr:to>
      <xdr:col>13</xdr:col>
      <xdr:colOff>461962</xdr:colOff>
      <xdr:row>13</xdr:row>
      <xdr:rowOff>48577</xdr:rowOff>
    </xdr:to>
    <mc:AlternateContent xmlns:mc="http://schemas.openxmlformats.org/markup-compatibility/2006" xmlns:sle15="http://schemas.microsoft.com/office/drawing/2012/slicer">
      <mc:Choice Requires="sle15">
        <xdr:graphicFrame macro="">
          <xdr:nvGraphicFramePr>
            <xdr:cNvPr id="9" name="Project"/>
            <xdr:cNvGraphicFramePr/>
          </xdr:nvGraphicFramePr>
          <xdr:xfrm>
            <a:off x="0" y="0"/>
            <a:ext cx="0" cy="0"/>
          </xdr:xfrm>
          <a:graphic>
            <a:graphicData uri="http://schemas.microsoft.com/office/drawing/2010/slicer">
              <sle:slicer xmlns:sle="http://schemas.microsoft.com/office/drawing/2010/slicer" name="Project"/>
            </a:graphicData>
          </a:graphic>
        </xdr:graphicFrame>
      </mc:Choice>
      <mc:Fallback xmlns="">
        <xdr:sp macro="" textlink="">
          <xdr:nvSpPr>
            <xdr:cNvPr id="0" name=""/>
            <xdr:cNvSpPr>
              <a:spLocks noTextEdit="1"/>
            </xdr:cNvSpPr>
          </xdr:nvSpPr>
          <xdr:spPr>
            <a:xfrm>
              <a:off x="4229085" y="885825"/>
              <a:ext cx="684849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1114424</xdr:colOff>
      <xdr:row>13</xdr:row>
      <xdr:rowOff>119062</xdr:rowOff>
    </xdr:from>
    <xdr:to>
      <xdr:col>13</xdr:col>
      <xdr:colOff>428625</xdr:colOff>
      <xdr:row>20</xdr:row>
      <xdr:rowOff>100012</xdr:rowOff>
    </xdr:to>
    <mc:AlternateContent xmlns:mc="http://schemas.openxmlformats.org/markup-compatibility/2006" xmlns:sle15="http://schemas.microsoft.com/office/drawing/2012/slicer">
      <mc:Choice Requires="sle15">
        <xdr:graphicFrame macro="">
          <xdr:nvGraphicFramePr>
            <xdr:cNvPr id="10" name="Fund Group"/>
            <xdr:cNvGraphicFramePr/>
          </xdr:nvGraphicFramePr>
          <xdr:xfrm>
            <a:off x="0" y="0"/>
            <a:ext cx="0" cy="0"/>
          </xdr:xfrm>
          <a:graphic>
            <a:graphicData uri="http://schemas.microsoft.com/office/drawing/2010/slicer">
              <sle:slicer xmlns:sle="http://schemas.microsoft.com/office/drawing/2010/slicer" name="Fund Group"/>
            </a:graphicData>
          </a:graphic>
        </xdr:graphicFrame>
      </mc:Choice>
      <mc:Fallback xmlns="">
        <xdr:sp macro="" textlink="">
          <xdr:nvSpPr>
            <xdr:cNvPr id="0" name=""/>
            <xdr:cNvSpPr>
              <a:spLocks noTextEdit="1"/>
            </xdr:cNvSpPr>
          </xdr:nvSpPr>
          <xdr:spPr>
            <a:xfrm>
              <a:off x="6443662" y="2419350"/>
              <a:ext cx="4600576" cy="1247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1109661</xdr:colOff>
      <xdr:row>20</xdr:row>
      <xdr:rowOff>161924</xdr:rowOff>
    </xdr:from>
    <xdr:to>
      <xdr:col>13</xdr:col>
      <xdr:colOff>419099</xdr:colOff>
      <xdr:row>34</xdr:row>
      <xdr:rowOff>152399</xdr:rowOff>
    </xdr:to>
    <mc:AlternateContent xmlns:mc="http://schemas.openxmlformats.org/markup-compatibility/2006" xmlns:sle15="http://schemas.microsoft.com/office/drawing/2012/slicer">
      <mc:Choice Requires="sle15">
        <xdr:graphicFrame macro="">
          <xdr:nvGraphicFramePr>
            <xdr:cNvPr id="11" name="Fund Detail"/>
            <xdr:cNvGraphicFramePr/>
          </xdr:nvGraphicFramePr>
          <xdr:xfrm>
            <a:off x="0" y="0"/>
            <a:ext cx="0" cy="0"/>
          </xdr:xfrm>
          <a:graphic>
            <a:graphicData uri="http://schemas.microsoft.com/office/drawing/2010/slicer">
              <sle:slicer xmlns:sle="http://schemas.microsoft.com/office/drawing/2010/slicer" name="Fund Detail"/>
            </a:graphicData>
          </a:graphic>
        </xdr:graphicFrame>
      </mc:Choice>
      <mc:Fallback xmlns="">
        <xdr:sp macro="" textlink="">
          <xdr:nvSpPr>
            <xdr:cNvPr id="0" name=""/>
            <xdr:cNvSpPr>
              <a:spLocks noTextEdit="1"/>
            </xdr:cNvSpPr>
          </xdr:nvSpPr>
          <xdr:spPr>
            <a:xfrm>
              <a:off x="6438899" y="3729037"/>
              <a:ext cx="4595813"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queryTables/queryTable1.xml><?xml version="1.0" encoding="utf-8"?>
<queryTable xmlns="http://schemas.openxmlformats.org/spreadsheetml/2006/main" name="ExternalData_1" connectionId="1" autoFormatId="0" applyNumberFormats="0" applyBorderFormats="0" applyFontFormats="1" applyPatternFormats="1" applyAlignmentFormats="0" applyWidthHeightFormats="0">
  <queryTableRefresh preserveSortFilterLayout="0" nextId="21">
    <queryTableFields count="20">
      <queryTableField id="1" name="Secretarial Area" tableColumnId="41"/>
      <queryTableField id="2" name="Secretarial Area Code" tableColumnId="42"/>
      <queryTableField id="3" name="Sec Area Sort" tableColumnId="43"/>
      <queryTableField id="4" name="Agency" tableColumnId="44"/>
      <queryTableField id="5" name="Agency Code" tableColumnId="45"/>
      <queryTableField id="6" name="Agency Name" tableColumnId="46"/>
      <queryTableField id="7" name="Agy Sort" tableColumnId="47"/>
      <queryTableField id="8" name="Source Type" tableColumnId="48"/>
      <queryTableField id="9" name="Budget Round" tableColumnId="49"/>
      <queryTableField id="10" name="Project" tableColumnId="50"/>
      <queryTableField id="11" name="Project Code" tableColumnId="51"/>
      <queryTableField id="12" name="Project Title" tableColumnId="52"/>
      <queryTableField id="13" name="Fund Group" tableColumnId="53"/>
      <queryTableField id="14" name="Fund Group Code" tableColumnId="54"/>
      <queryTableField id="15" name="Fund Group Title" tableColumnId="55"/>
      <queryTableField id="16" name="Fund Code" tableColumnId="56"/>
      <queryTableField id="17" name="Fund Detail" tableColumnId="57"/>
      <queryTableField id="18" name="Fund Title" tableColumnId="58"/>
      <queryTableField id="19" name="FY 2019" tableColumnId="59"/>
      <queryTableField id="20" name="FY 2020" tableColumnId="60"/>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2" column="4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2" column="44"/>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Fund_Group" sourceName="Fund Group">
  <extLst>
    <x:ext xmlns:x15="http://schemas.microsoft.com/office/spreadsheetml/2010/11/main" uri="{2F2917AC-EB37-4324-AD4E-5DD8C200BD13}">
      <x15:tableSlicerCache tableId="2" column="53"/>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Fund_Detail" sourceName="Fund Detail">
  <extLst>
    <x:ext xmlns:x15="http://schemas.microsoft.com/office/spreadsheetml/2010/11/main" uri="{2F2917AC-EB37-4324-AD4E-5DD8C200BD13}">
      <x15:tableSlicerCache tableId="2" column="57"/>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Project" sourceName="Project">
  <extLst>
    <x:ext xmlns:x15="http://schemas.microsoft.com/office/spreadsheetml/2010/11/main" uri="{2F2917AC-EB37-4324-AD4E-5DD8C200BD13}">
      <x15:tableSlicerCache tableId="2" column="50"/>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1 2" rowHeight="182880"/>
  <slicer name="Agency" cache="Slicer_Agency" caption="Agency" columnCount="2" style="SlicerStyleDark1 2" rowHeight="182880"/>
  <slicer name="Fund Group" cache="Slicer_Fund_Group" caption="Fund Group" columnCount="2" style="SlicerStyleDark1 2" rowHeight="182880"/>
  <slicer name="Fund Detail" cache="Slicer_Fund_Detail" caption="Fund Detail" columnCount="2" style="SlicerStyleDark1 2" rowHeight="182880"/>
  <slicer name="Project" cache="Slicer_Project" caption="Project" columnCount="2" style="SlicerStyleDark1 2" rowHeight="18288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CapitalDetailsOutput" displayName="CapitalDetailsOutput" ref="A3:T61" tableType="queryTable" totalsRowCount="1" headerRowDxfId="30" dataDxfId="3">
  <autoFilter ref="A3:T60"/>
  <tableColumns count="20">
    <tableColumn id="41" uniqueName="41" name="Secretarial Area" totalsRowLabel="Total" queryTableFieldId="1" dataDxfId="20"/>
    <tableColumn id="42" uniqueName="42" name="Secretarial Area Code" queryTableFieldId="2" dataDxfId="19" totalsRowDxfId="29"/>
    <tableColumn id="43" uniqueName="43" name="Sec Area Sort" queryTableFieldId="3" dataDxfId="18" totalsRowDxfId="28"/>
    <tableColumn id="44" uniqueName="44" name="Agency" queryTableFieldId="4" dataDxfId="17"/>
    <tableColumn id="45" uniqueName="45" name="Agency Code" queryTableFieldId="5" dataDxfId="16" totalsRowDxfId="27"/>
    <tableColumn id="46" uniqueName="46" name="Agency Name" queryTableFieldId="6" dataDxfId="15"/>
    <tableColumn id="47" uniqueName="47" name="Agy Sort" queryTableFieldId="7" dataDxfId="14" totalsRowDxfId="26"/>
    <tableColumn id="48" uniqueName="48" name="Source Type" queryTableFieldId="8" dataDxfId="13"/>
    <tableColumn id="49" uniqueName="49" name="Budget Round" queryTableFieldId="9" dataDxfId="2"/>
    <tableColumn id="50" uniqueName="50" name="Project" queryTableFieldId="10" dataDxfId="0"/>
    <tableColumn id="51" uniqueName="51" name="Project Code" queryTableFieldId="11" dataDxfId="1" totalsRowDxfId="25"/>
    <tableColumn id="52" uniqueName="52" name="Project Title" queryTableFieldId="12" dataDxfId="12"/>
    <tableColumn id="53" uniqueName="53" name="Fund Group" queryTableFieldId="13" dataDxfId="11" totalsRowDxfId="24"/>
    <tableColumn id="54" uniqueName="54" name="Fund Group Code" queryTableFieldId="14" dataDxfId="10" totalsRowDxfId="23"/>
    <tableColumn id="55" uniqueName="55" name="Fund Group Title" queryTableFieldId="15" dataDxfId="9"/>
    <tableColumn id="56" uniqueName="56" name="Fund Code" queryTableFieldId="16" dataDxfId="8" totalsRowDxfId="22"/>
    <tableColumn id="57" uniqueName="57" name="Fund Detail" queryTableFieldId="17" dataDxfId="7" totalsRowDxfId="21"/>
    <tableColumn id="58" uniqueName="58" name="Fund Title" queryTableFieldId="18" dataDxfId="6"/>
    <tableColumn id="59" uniqueName="59" name="FY 2019" totalsRowFunction="sum" queryTableFieldId="19" dataDxfId="5"/>
    <tableColumn id="60" uniqueName="60" name="FY 2020" totalsRowFunction="sum" queryTableFieldId="20" dataDxfId="4"/>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showGridLines="0" tabSelected="1" zoomScaleNormal="100" zoomScaleSheetLayoutView="100" workbookViewId="0">
      <pane ySplit="5" topLeftCell="A6" activePane="bottomLeft" state="frozen"/>
      <selection pane="bottomLeft" activeCell="B4" sqref="B4"/>
    </sheetView>
  </sheetViews>
  <sheetFormatPr defaultRowHeight="15" x14ac:dyDescent="0.25"/>
  <cols>
    <col min="1" max="1" width="1.5703125" customWidth="1"/>
    <col min="2" max="2" width="17.140625" customWidth="1"/>
    <col min="4" max="7" width="15.5703125" bestFit="1" customWidth="1"/>
    <col min="8" max="12" width="9.85546875" customWidth="1"/>
  </cols>
  <sheetData>
    <row r="1" spans="2:5" x14ac:dyDescent="0.25">
      <c r="B1" s="1" t="s">
        <v>267</v>
      </c>
    </row>
    <row r="2" spans="2:5" x14ac:dyDescent="0.25">
      <c r="B2" s="2" t="s">
        <v>26</v>
      </c>
    </row>
    <row r="3" spans="2:5" ht="8.4499999999999993" customHeight="1" thickBot="1" x14ac:dyDescent="0.3"/>
    <row r="4" spans="2:5" ht="16.5" thickTop="1" thickBot="1" x14ac:dyDescent="0.3">
      <c r="D4" s="11" t="s">
        <v>265</v>
      </c>
      <c r="E4" s="12" t="s">
        <v>266</v>
      </c>
    </row>
    <row r="5" spans="2:5" ht="16.5" thickTop="1" thickBot="1" x14ac:dyDescent="0.3">
      <c r="C5" s="3" t="s">
        <v>25</v>
      </c>
      <c r="D5" s="9">
        <f>SUBTOTAL(109,CapitalDetailsOutput[FY 2019])</f>
        <v>745475000</v>
      </c>
      <c r="E5" s="10">
        <f>SUBTOTAL(109,CapitalDetailsOutput[FY 2020])</f>
        <v>228500000</v>
      </c>
    </row>
    <row r="6" spans="2:5" ht="15.75" thickTop="1" x14ac:dyDescent="0.25">
      <c r="C6" s="3"/>
      <c r="D6" s="13"/>
      <c r="E6" s="13"/>
    </row>
    <row r="7" spans="2:5" x14ac:dyDescent="0.25">
      <c r="C7" s="3"/>
      <c r="D7" s="13"/>
      <c r="E7" s="13"/>
    </row>
    <row r="8" spans="2:5" x14ac:dyDescent="0.25">
      <c r="C8" s="3"/>
      <c r="D8" s="13"/>
      <c r="E8" s="13"/>
    </row>
    <row r="9" spans="2:5" x14ac:dyDescent="0.25">
      <c r="C9" s="3"/>
      <c r="D9" s="13"/>
      <c r="E9" s="13"/>
    </row>
    <row r="10" spans="2:5" x14ac:dyDescent="0.25">
      <c r="C10" s="3"/>
      <c r="D10" s="13"/>
      <c r="E10" s="13"/>
    </row>
    <row r="11" spans="2:5" x14ac:dyDescent="0.25">
      <c r="C11" s="3"/>
      <c r="D11" s="13"/>
      <c r="E11" s="13"/>
    </row>
    <row r="12" spans="2:5" x14ac:dyDescent="0.25">
      <c r="C12" s="3"/>
      <c r="D12" s="13"/>
      <c r="E12" s="13"/>
    </row>
    <row r="13" spans="2:5" x14ac:dyDescent="0.25">
      <c r="C13" s="3"/>
      <c r="D13" s="13"/>
      <c r="E13" s="13"/>
    </row>
    <row r="14" spans="2:5" x14ac:dyDescent="0.25">
      <c r="C14" s="3"/>
      <c r="D14" s="13"/>
      <c r="E14" s="13"/>
    </row>
    <row r="15" spans="2:5" x14ac:dyDescent="0.25">
      <c r="C15" s="3"/>
      <c r="D15" s="13"/>
      <c r="E15" s="13"/>
    </row>
    <row r="16" spans="2:5" x14ac:dyDescent="0.25">
      <c r="C16" s="3"/>
      <c r="D16" s="13"/>
      <c r="E16" s="13"/>
    </row>
    <row r="17" spans="3:5" x14ac:dyDescent="0.25">
      <c r="C17" s="3"/>
      <c r="D17" s="13"/>
      <c r="E17" s="13"/>
    </row>
    <row r="18" spans="3:5" x14ac:dyDescent="0.25">
      <c r="C18" s="3"/>
      <c r="D18" s="13"/>
      <c r="E18" s="13"/>
    </row>
    <row r="19" spans="3:5" x14ac:dyDescent="0.25">
      <c r="C19" s="3"/>
      <c r="D19" s="13"/>
      <c r="E19" s="13"/>
    </row>
    <row r="20" spans="3:5" x14ac:dyDescent="0.25">
      <c r="C20" s="3"/>
      <c r="D20" s="13"/>
      <c r="E20" s="13"/>
    </row>
    <row r="21" spans="3:5" x14ac:dyDescent="0.25">
      <c r="C21" s="3"/>
      <c r="D21" s="13"/>
      <c r="E21" s="13"/>
    </row>
    <row r="22" spans="3:5" x14ac:dyDescent="0.25">
      <c r="C22" s="3"/>
      <c r="D22" s="13"/>
      <c r="E22" s="13"/>
    </row>
    <row r="23" spans="3:5" x14ac:dyDescent="0.25">
      <c r="C23" s="3"/>
      <c r="D23" s="13"/>
      <c r="E23" s="13"/>
    </row>
    <row r="37" spans="8:11" x14ac:dyDescent="0.25">
      <c r="H37" s="4"/>
      <c r="I37" s="4"/>
      <c r="J37" s="4"/>
      <c r="K37" s="5"/>
    </row>
    <row r="38" spans="8:11" x14ac:dyDescent="0.25">
      <c r="H38" s="4"/>
      <c r="I38" s="4"/>
      <c r="J38" s="4"/>
      <c r="K38" s="5"/>
    </row>
    <row r="39" spans="8:11" x14ac:dyDescent="0.25">
      <c r="H39" s="4"/>
      <c r="I39" s="4"/>
      <c r="J39" s="4"/>
      <c r="K39" s="5"/>
    </row>
  </sheetData>
  <pageMargins left="0.7" right="0.7" top="0.75" bottom="0.75" header="0.3" footer="0.3"/>
  <pageSetup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showGridLines="0" workbookViewId="0">
      <pane ySplit="3" topLeftCell="A4" activePane="bottomLeft" state="frozen"/>
      <selection pane="bottomLeft" activeCell="A2" sqref="A2"/>
    </sheetView>
  </sheetViews>
  <sheetFormatPr defaultRowHeight="15" x14ac:dyDescent="0.25"/>
  <cols>
    <col min="1" max="1" width="16.5703125" customWidth="1"/>
    <col min="2" max="2" width="20.42578125" hidden="1" customWidth="1"/>
    <col min="3" max="3" width="13.7109375" hidden="1" customWidth="1"/>
    <col min="4" max="4" width="30.140625" customWidth="1"/>
    <col min="5" max="5" width="13.42578125" hidden="1" customWidth="1"/>
    <col min="6" max="6" width="36" hidden="1" customWidth="1"/>
    <col min="7" max="7" width="9.85546875" hidden="1" customWidth="1"/>
    <col min="8" max="8" width="19.140625" hidden="1" customWidth="1"/>
    <col min="9" max="9" width="14.5703125" hidden="1" customWidth="1"/>
    <col min="10" max="10" width="32.42578125" customWidth="1"/>
    <col min="11" max="11" width="13.140625" hidden="1" customWidth="1"/>
    <col min="12" max="12" width="31.7109375" hidden="1" customWidth="1"/>
    <col min="13" max="13" width="25" customWidth="1"/>
    <col min="14" max="14" width="17.140625" hidden="1" customWidth="1"/>
    <col min="15" max="15" width="25.5703125" hidden="1" customWidth="1"/>
    <col min="16" max="16" width="11.5703125" hidden="1" customWidth="1"/>
    <col min="17" max="17" width="28.85546875" customWidth="1"/>
    <col min="18" max="18" width="26.85546875" hidden="1" customWidth="1"/>
    <col min="19" max="20" width="14" customWidth="1"/>
  </cols>
  <sheetData>
    <row r="1" spans="1:20" x14ac:dyDescent="0.25">
      <c r="A1" s="1" t="s">
        <v>268</v>
      </c>
      <c r="B1" s="1"/>
    </row>
    <row r="3" spans="1:20" x14ac:dyDescent="0.25">
      <c r="A3" s="6" t="s">
        <v>24</v>
      </c>
      <c r="B3" s="6" t="s">
        <v>257</v>
      </c>
      <c r="C3" s="6" t="s">
        <v>15</v>
      </c>
      <c r="D3" s="6" t="s">
        <v>16</v>
      </c>
      <c r="E3" s="6" t="s">
        <v>21</v>
      </c>
      <c r="F3" s="6" t="s">
        <v>22</v>
      </c>
      <c r="G3" s="6" t="s">
        <v>17</v>
      </c>
      <c r="H3" s="6" t="s">
        <v>258</v>
      </c>
      <c r="I3" s="6" t="s">
        <v>23</v>
      </c>
      <c r="J3" s="6" t="s">
        <v>27</v>
      </c>
      <c r="K3" s="6" t="s">
        <v>259</v>
      </c>
      <c r="L3" s="6" t="s">
        <v>260</v>
      </c>
      <c r="M3" s="6" t="s">
        <v>28</v>
      </c>
      <c r="N3" s="6" t="s">
        <v>261</v>
      </c>
      <c r="O3" s="6" t="s">
        <v>262</v>
      </c>
      <c r="P3" s="6" t="s">
        <v>263</v>
      </c>
      <c r="Q3" s="6" t="s">
        <v>29</v>
      </c>
      <c r="R3" s="6" t="s">
        <v>264</v>
      </c>
      <c r="S3" s="6" t="s">
        <v>265</v>
      </c>
      <c r="T3" s="6" t="s">
        <v>266</v>
      </c>
    </row>
    <row r="4" spans="1:20" ht="30" x14ac:dyDescent="0.25">
      <c r="A4" s="14" t="s">
        <v>0</v>
      </c>
      <c r="B4" s="15">
        <v>12</v>
      </c>
      <c r="C4" s="15">
        <v>4</v>
      </c>
      <c r="D4" s="14" t="s">
        <v>30</v>
      </c>
      <c r="E4" s="15">
        <v>194</v>
      </c>
      <c r="F4" s="16" t="s">
        <v>31</v>
      </c>
      <c r="G4" s="15" t="s">
        <v>32</v>
      </c>
      <c r="H4" s="16" t="s">
        <v>33</v>
      </c>
      <c r="I4" s="16" t="s">
        <v>34</v>
      </c>
      <c r="J4" s="14" t="s">
        <v>35</v>
      </c>
      <c r="K4" s="15">
        <v>18368</v>
      </c>
      <c r="L4" s="16" t="s">
        <v>36</v>
      </c>
      <c r="M4" s="14" t="s">
        <v>37</v>
      </c>
      <c r="N4" s="15" t="s">
        <v>38</v>
      </c>
      <c r="O4" s="16" t="s">
        <v>39</v>
      </c>
      <c r="P4" s="15" t="s">
        <v>40</v>
      </c>
      <c r="Q4" s="14" t="s">
        <v>41</v>
      </c>
      <c r="R4" s="16" t="s">
        <v>42</v>
      </c>
      <c r="S4" s="17">
        <v>13600000</v>
      </c>
      <c r="T4" s="17">
        <v>0</v>
      </c>
    </row>
    <row r="5" spans="1:20" ht="30" x14ac:dyDescent="0.25">
      <c r="A5" s="14" t="s">
        <v>1</v>
      </c>
      <c r="B5" s="15">
        <v>3</v>
      </c>
      <c r="C5" s="15">
        <v>7</v>
      </c>
      <c r="D5" s="14" t="s">
        <v>43</v>
      </c>
      <c r="E5" s="15">
        <v>218</v>
      </c>
      <c r="F5" s="16" t="s">
        <v>44</v>
      </c>
      <c r="G5" s="15" t="s">
        <v>45</v>
      </c>
      <c r="H5" s="16" t="s">
        <v>33</v>
      </c>
      <c r="I5" s="16" t="s">
        <v>34</v>
      </c>
      <c r="J5" s="14" t="s">
        <v>46</v>
      </c>
      <c r="K5" s="15">
        <v>18370</v>
      </c>
      <c r="L5" s="16" t="s">
        <v>47</v>
      </c>
      <c r="M5" s="14" t="s">
        <v>37</v>
      </c>
      <c r="N5" s="15" t="s">
        <v>38</v>
      </c>
      <c r="O5" s="16" t="s">
        <v>39</v>
      </c>
      <c r="P5" s="15" t="s">
        <v>40</v>
      </c>
      <c r="Q5" s="14" t="s">
        <v>41</v>
      </c>
      <c r="R5" s="16" t="s">
        <v>42</v>
      </c>
      <c r="S5" s="17">
        <v>2000000</v>
      </c>
      <c r="T5" s="17">
        <v>0</v>
      </c>
    </row>
    <row r="6" spans="1:20" ht="30" x14ac:dyDescent="0.25">
      <c r="A6" s="14" t="s">
        <v>1</v>
      </c>
      <c r="B6" s="15">
        <v>3</v>
      </c>
      <c r="C6" s="15">
        <v>7</v>
      </c>
      <c r="D6" s="14" t="s">
        <v>48</v>
      </c>
      <c r="E6" s="15">
        <v>204</v>
      </c>
      <c r="F6" s="16" t="s">
        <v>49</v>
      </c>
      <c r="G6" s="15" t="s">
        <v>50</v>
      </c>
      <c r="H6" s="16" t="s">
        <v>33</v>
      </c>
      <c r="I6" s="16" t="s">
        <v>34</v>
      </c>
      <c r="J6" s="14" t="s">
        <v>51</v>
      </c>
      <c r="K6" s="15">
        <v>18100</v>
      </c>
      <c r="L6" s="16" t="s">
        <v>52</v>
      </c>
      <c r="M6" s="14" t="s">
        <v>37</v>
      </c>
      <c r="N6" s="15" t="s">
        <v>38</v>
      </c>
      <c r="O6" s="16" t="s">
        <v>39</v>
      </c>
      <c r="P6" s="15" t="s">
        <v>53</v>
      </c>
      <c r="Q6" s="14" t="s">
        <v>54</v>
      </c>
      <c r="R6" s="16" t="s">
        <v>55</v>
      </c>
      <c r="S6" s="17">
        <v>11000000</v>
      </c>
      <c r="T6" s="17">
        <v>0</v>
      </c>
    </row>
    <row r="7" spans="1:20" ht="30" x14ac:dyDescent="0.25">
      <c r="A7" s="14" t="s">
        <v>1</v>
      </c>
      <c r="B7" s="15">
        <v>3</v>
      </c>
      <c r="C7" s="15">
        <v>7</v>
      </c>
      <c r="D7" s="14" t="s">
        <v>48</v>
      </c>
      <c r="E7" s="15">
        <v>204</v>
      </c>
      <c r="F7" s="16" t="s">
        <v>49</v>
      </c>
      <c r="G7" s="15" t="s">
        <v>50</v>
      </c>
      <c r="H7" s="16" t="s">
        <v>33</v>
      </c>
      <c r="I7" s="16" t="s">
        <v>34</v>
      </c>
      <c r="J7" s="14" t="s">
        <v>56</v>
      </c>
      <c r="K7" s="15">
        <v>18360</v>
      </c>
      <c r="L7" s="16" t="s">
        <v>57</v>
      </c>
      <c r="M7" s="14" t="s">
        <v>37</v>
      </c>
      <c r="N7" s="15" t="s">
        <v>38</v>
      </c>
      <c r="O7" s="16" t="s">
        <v>39</v>
      </c>
      <c r="P7" s="15" t="s">
        <v>58</v>
      </c>
      <c r="Q7" s="14" t="s">
        <v>59</v>
      </c>
      <c r="R7" s="16" t="s">
        <v>60</v>
      </c>
      <c r="S7" s="17">
        <v>37742000</v>
      </c>
      <c r="T7" s="17">
        <v>0</v>
      </c>
    </row>
    <row r="8" spans="1:20" ht="30" x14ac:dyDescent="0.25">
      <c r="A8" s="14" t="s">
        <v>1</v>
      </c>
      <c r="B8" s="15">
        <v>3</v>
      </c>
      <c r="C8" s="15">
        <v>7</v>
      </c>
      <c r="D8" s="14" t="s">
        <v>61</v>
      </c>
      <c r="E8" s="15">
        <v>247</v>
      </c>
      <c r="F8" s="16" t="s">
        <v>62</v>
      </c>
      <c r="G8" s="15" t="s">
        <v>63</v>
      </c>
      <c r="H8" s="16" t="s">
        <v>33</v>
      </c>
      <c r="I8" s="16" t="s">
        <v>34</v>
      </c>
      <c r="J8" s="14" t="s">
        <v>64</v>
      </c>
      <c r="K8" s="15">
        <v>18208</v>
      </c>
      <c r="L8" s="16" t="s">
        <v>65</v>
      </c>
      <c r="M8" s="14" t="s">
        <v>37</v>
      </c>
      <c r="N8" s="15" t="s">
        <v>38</v>
      </c>
      <c r="O8" s="16" t="s">
        <v>39</v>
      </c>
      <c r="P8" s="15" t="s">
        <v>58</v>
      </c>
      <c r="Q8" s="14" t="s">
        <v>59</v>
      </c>
      <c r="R8" s="16" t="s">
        <v>60</v>
      </c>
      <c r="S8" s="17">
        <v>5381000</v>
      </c>
      <c r="T8" s="17">
        <v>0</v>
      </c>
    </row>
    <row r="9" spans="1:20" ht="30" x14ac:dyDescent="0.25">
      <c r="A9" s="14" t="s">
        <v>1</v>
      </c>
      <c r="B9" s="15">
        <v>3</v>
      </c>
      <c r="C9" s="15">
        <v>7</v>
      </c>
      <c r="D9" s="14" t="s">
        <v>66</v>
      </c>
      <c r="E9" s="15">
        <v>216</v>
      </c>
      <c r="F9" s="16" t="s">
        <v>67</v>
      </c>
      <c r="G9" s="15" t="s">
        <v>68</v>
      </c>
      <c r="H9" s="16" t="s">
        <v>33</v>
      </c>
      <c r="I9" s="16" t="s">
        <v>34</v>
      </c>
      <c r="J9" s="14" t="s">
        <v>69</v>
      </c>
      <c r="K9" s="15">
        <v>17821</v>
      </c>
      <c r="L9" s="16" t="s">
        <v>70</v>
      </c>
      <c r="M9" s="14" t="s">
        <v>71</v>
      </c>
      <c r="N9" s="15" t="s">
        <v>72</v>
      </c>
      <c r="O9" s="16" t="s">
        <v>73</v>
      </c>
      <c r="P9" s="15" t="s">
        <v>74</v>
      </c>
      <c r="Q9" s="14" t="s">
        <v>75</v>
      </c>
      <c r="R9" s="16" t="s">
        <v>76</v>
      </c>
      <c r="S9" s="17">
        <v>3000000</v>
      </c>
      <c r="T9" s="17">
        <v>0</v>
      </c>
    </row>
    <row r="10" spans="1:20" ht="30" x14ac:dyDescent="0.25">
      <c r="A10" s="14" t="s">
        <v>1</v>
      </c>
      <c r="B10" s="15">
        <v>3</v>
      </c>
      <c r="C10" s="15">
        <v>7</v>
      </c>
      <c r="D10" s="14" t="s">
        <v>66</v>
      </c>
      <c r="E10" s="15">
        <v>216</v>
      </c>
      <c r="F10" s="16" t="s">
        <v>67</v>
      </c>
      <c r="G10" s="15" t="s">
        <v>68</v>
      </c>
      <c r="H10" s="16" t="s">
        <v>33</v>
      </c>
      <c r="I10" s="16" t="s">
        <v>34</v>
      </c>
      <c r="J10" s="14" t="s">
        <v>77</v>
      </c>
      <c r="K10" s="15">
        <v>18354</v>
      </c>
      <c r="L10" s="16" t="s">
        <v>78</v>
      </c>
      <c r="M10" s="14" t="s">
        <v>37</v>
      </c>
      <c r="N10" s="15" t="s">
        <v>38</v>
      </c>
      <c r="O10" s="16" t="s">
        <v>39</v>
      </c>
      <c r="P10" s="15" t="s">
        <v>58</v>
      </c>
      <c r="Q10" s="14" t="s">
        <v>59</v>
      </c>
      <c r="R10" s="16" t="s">
        <v>60</v>
      </c>
      <c r="S10" s="17">
        <v>77000000</v>
      </c>
      <c r="T10" s="17">
        <v>0</v>
      </c>
    </row>
    <row r="11" spans="1:20" ht="30" x14ac:dyDescent="0.25">
      <c r="A11" s="14" t="s">
        <v>1</v>
      </c>
      <c r="B11" s="15">
        <v>3</v>
      </c>
      <c r="C11" s="15">
        <v>7</v>
      </c>
      <c r="D11" s="14" t="s">
        <v>79</v>
      </c>
      <c r="E11" s="15">
        <v>213</v>
      </c>
      <c r="F11" s="16" t="s">
        <v>80</v>
      </c>
      <c r="G11" s="15" t="s">
        <v>81</v>
      </c>
      <c r="H11" s="16" t="s">
        <v>33</v>
      </c>
      <c r="I11" s="16" t="s">
        <v>34</v>
      </c>
      <c r="J11" s="14" t="s">
        <v>82</v>
      </c>
      <c r="K11" s="15">
        <v>17818</v>
      </c>
      <c r="L11" s="16" t="s">
        <v>83</v>
      </c>
      <c r="M11" s="14" t="s">
        <v>37</v>
      </c>
      <c r="N11" s="15" t="s">
        <v>38</v>
      </c>
      <c r="O11" s="16" t="s">
        <v>39</v>
      </c>
      <c r="P11" s="15" t="s">
        <v>53</v>
      </c>
      <c r="Q11" s="14" t="s">
        <v>54</v>
      </c>
      <c r="R11" s="16" t="s">
        <v>55</v>
      </c>
      <c r="S11" s="17">
        <v>10000000</v>
      </c>
      <c r="T11" s="17">
        <v>0</v>
      </c>
    </row>
    <row r="12" spans="1:20" ht="30" x14ac:dyDescent="0.25">
      <c r="A12" s="14" t="s">
        <v>1</v>
      </c>
      <c r="B12" s="15">
        <v>3</v>
      </c>
      <c r="C12" s="15">
        <v>7</v>
      </c>
      <c r="D12" s="14" t="s">
        <v>79</v>
      </c>
      <c r="E12" s="15">
        <v>213</v>
      </c>
      <c r="F12" s="16" t="s">
        <v>80</v>
      </c>
      <c r="G12" s="15" t="s">
        <v>81</v>
      </c>
      <c r="H12" s="16" t="s">
        <v>33</v>
      </c>
      <c r="I12" s="16" t="s">
        <v>34</v>
      </c>
      <c r="J12" s="14" t="s">
        <v>84</v>
      </c>
      <c r="K12" s="15">
        <v>18188</v>
      </c>
      <c r="L12" s="16" t="s">
        <v>85</v>
      </c>
      <c r="M12" s="14" t="s">
        <v>71</v>
      </c>
      <c r="N12" s="15" t="s">
        <v>72</v>
      </c>
      <c r="O12" s="16" t="s">
        <v>73</v>
      </c>
      <c r="P12" s="15" t="s">
        <v>74</v>
      </c>
      <c r="Q12" s="14" t="s">
        <v>75</v>
      </c>
      <c r="R12" s="16" t="s">
        <v>76</v>
      </c>
      <c r="S12" s="17">
        <v>3000000</v>
      </c>
      <c r="T12" s="17">
        <v>0</v>
      </c>
    </row>
    <row r="13" spans="1:20" ht="45" x14ac:dyDescent="0.25">
      <c r="A13" s="14" t="s">
        <v>1</v>
      </c>
      <c r="B13" s="15">
        <v>3</v>
      </c>
      <c r="C13" s="15">
        <v>7</v>
      </c>
      <c r="D13" s="14" t="s">
        <v>86</v>
      </c>
      <c r="E13" s="15">
        <v>221</v>
      </c>
      <c r="F13" s="16" t="s">
        <v>87</v>
      </c>
      <c r="G13" s="15" t="s">
        <v>88</v>
      </c>
      <c r="H13" s="16" t="s">
        <v>33</v>
      </c>
      <c r="I13" s="16" t="s">
        <v>34</v>
      </c>
      <c r="J13" s="14" t="s">
        <v>89</v>
      </c>
      <c r="K13" s="15">
        <v>18359</v>
      </c>
      <c r="L13" s="16" t="s">
        <v>90</v>
      </c>
      <c r="M13" s="14" t="s">
        <v>71</v>
      </c>
      <c r="N13" s="15" t="s">
        <v>72</v>
      </c>
      <c r="O13" s="16" t="s">
        <v>73</v>
      </c>
      <c r="P13" s="15" t="s">
        <v>74</v>
      </c>
      <c r="Q13" s="14" t="s">
        <v>75</v>
      </c>
      <c r="R13" s="16" t="s">
        <v>76</v>
      </c>
      <c r="S13" s="17">
        <v>3420000</v>
      </c>
      <c r="T13" s="17">
        <v>0</v>
      </c>
    </row>
    <row r="14" spans="1:20" ht="30" x14ac:dyDescent="0.25">
      <c r="A14" s="14" t="s">
        <v>1</v>
      </c>
      <c r="B14" s="15">
        <v>3</v>
      </c>
      <c r="C14" s="15">
        <v>7</v>
      </c>
      <c r="D14" s="14" t="s">
        <v>91</v>
      </c>
      <c r="E14" s="15">
        <v>215</v>
      </c>
      <c r="F14" s="16" t="s">
        <v>92</v>
      </c>
      <c r="G14" s="15" t="s">
        <v>93</v>
      </c>
      <c r="H14" s="16" t="s">
        <v>33</v>
      </c>
      <c r="I14" s="16" t="s">
        <v>34</v>
      </c>
      <c r="J14" s="14" t="s">
        <v>94</v>
      </c>
      <c r="K14" s="15">
        <v>18362</v>
      </c>
      <c r="L14" s="16" t="s">
        <v>95</v>
      </c>
      <c r="M14" s="14" t="s">
        <v>37</v>
      </c>
      <c r="N14" s="15" t="s">
        <v>38</v>
      </c>
      <c r="O14" s="16" t="s">
        <v>39</v>
      </c>
      <c r="P14" s="15" t="s">
        <v>58</v>
      </c>
      <c r="Q14" s="14" t="s">
        <v>59</v>
      </c>
      <c r="R14" s="16" t="s">
        <v>60</v>
      </c>
      <c r="S14" s="17">
        <v>24500000</v>
      </c>
      <c r="T14" s="17">
        <v>0</v>
      </c>
    </row>
    <row r="15" spans="1:20" ht="30" x14ac:dyDescent="0.25">
      <c r="A15" s="14" t="s">
        <v>1</v>
      </c>
      <c r="B15" s="15">
        <v>3</v>
      </c>
      <c r="C15" s="15">
        <v>7</v>
      </c>
      <c r="D15" s="14" t="s">
        <v>96</v>
      </c>
      <c r="E15" s="15">
        <v>207</v>
      </c>
      <c r="F15" s="16" t="s">
        <v>97</v>
      </c>
      <c r="G15" s="15" t="s">
        <v>98</v>
      </c>
      <c r="H15" s="16" t="s">
        <v>33</v>
      </c>
      <c r="I15" s="16" t="s">
        <v>34</v>
      </c>
      <c r="J15" s="14" t="s">
        <v>99</v>
      </c>
      <c r="K15" s="15">
        <v>18082</v>
      </c>
      <c r="L15" s="16" t="s">
        <v>100</v>
      </c>
      <c r="M15" s="14" t="s">
        <v>37</v>
      </c>
      <c r="N15" s="15" t="s">
        <v>38</v>
      </c>
      <c r="O15" s="16" t="s">
        <v>39</v>
      </c>
      <c r="P15" s="15" t="s">
        <v>58</v>
      </c>
      <c r="Q15" s="14" t="s">
        <v>59</v>
      </c>
      <c r="R15" s="16" t="s">
        <v>60</v>
      </c>
      <c r="S15" s="17">
        <v>31441000</v>
      </c>
      <c r="T15" s="17">
        <v>0</v>
      </c>
    </row>
    <row r="16" spans="1:20" ht="30" x14ac:dyDescent="0.25">
      <c r="A16" s="14" t="s">
        <v>1</v>
      </c>
      <c r="B16" s="15">
        <v>3</v>
      </c>
      <c r="C16" s="15">
        <v>7</v>
      </c>
      <c r="D16" s="14" t="s">
        <v>101</v>
      </c>
      <c r="E16" s="15">
        <v>211</v>
      </c>
      <c r="F16" s="16" t="s">
        <v>102</v>
      </c>
      <c r="G16" s="15" t="s">
        <v>103</v>
      </c>
      <c r="H16" s="16" t="s">
        <v>33</v>
      </c>
      <c r="I16" s="16" t="s">
        <v>34</v>
      </c>
      <c r="J16" s="14" t="s">
        <v>104</v>
      </c>
      <c r="K16" s="15">
        <v>18361</v>
      </c>
      <c r="L16" s="16" t="s">
        <v>105</v>
      </c>
      <c r="M16" s="14" t="s">
        <v>37</v>
      </c>
      <c r="N16" s="15" t="s">
        <v>38</v>
      </c>
      <c r="O16" s="16" t="s">
        <v>39</v>
      </c>
      <c r="P16" s="15" t="s">
        <v>58</v>
      </c>
      <c r="Q16" s="14" t="s">
        <v>59</v>
      </c>
      <c r="R16" s="16" t="s">
        <v>60</v>
      </c>
      <c r="S16" s="17">
        <v>2500000</v>
      </c>
      <c r="T16" s="17">
        <v>0</v>
      </c>
    </row>
    <row r="17" spans="1:20" ht="30" x14ac:dyDescent="0.25">
      <c r="A17" s="14" t="s">
        <v>1</v>
      </c>
      <c r="B17" s="15">
        <v>3</v>
      </c>
      <c r="C17" s="15">
        <v>7</v>
      </c>
      <c r="D17" s="14" t="s">
        <v>101</v>
      </c>
      <c r="E17" s="15">
        <v>211</v>
      </c>
      <c r="F17" s="16" t="s">
        <v>102</v>
      </c>
      <c r="G17" s="15" t="s">
        <v>103</v>
      </c>
      <c r="H17" s="16" t="s">
        <v>33</v>
      </c>
      <c r="I17" s="16" t="s">
        <v>34</v>
      </c>
      <c r="J17" s="14" t="s">
        <v>106</v>
      </c>
      <c r="K17" s="15">
        <v>18372</v>
      </c>
      <c r="L17" s="16" t="s">
        <v>107</v>
      </c>
      <c r="M17" s="14" t="s">
        <v>71</v>
      </c>
      <c r="N17" s="15" t="s">
        <v>72</v>
      </c>
      <c r="O17" s="16" t="s">
        <v>73</v>
      </c>
      <c r="P17" s="15" t="s">
        <v>74</v>
      </c>
      <c r="Q17" s="14" t="s">
        <v>75</v>
      </c>
      <c r="R17" s="16" t="s">
        <v>76</v>
      </c>
      <c r="S17" s="17">
        <v>1650000</v>
      </c>
      <c r="T17" s="17">
        <v>0</v>
      </c>
    </row>
    <row r="18" spans="1:20" ht="30" x14ac:dyDescent="0.25">
      <c r="A18" s="14" t="s">
        <v>1</v>
      </c>
      <c r="B18" s="15">
        <v>3</v>
      </c>
      <c r="C18" s="15">
        <v>7</v>
      </c>
      <c r="D18" s="14" t="s">
        <v>101</v>
      </c>
      <c r="E18" s="15">
        <v>211</v>
      </c>
      <c r="F18" s="16" t="s">
        <v>102</v>
      </c>
      <c r="G18" s="15" t="s">
        <v>103</v>
      </c>
      <c r="H18" s="16" t="s">
        <v>33</v>
      </c>
      <c r="I18" s="16" t="s">
        <v>34</v>
      </c>
      <c r="J18" s="14" t="s">
        <v>108</v>
      </c>
      <c r="K18" s="15">
        <v>18373</v>
      </c>
      <c r="L18" s="16" t="s">
        <v>109</v>
      </c>
      <c r="M18" s="14" t="s">
        <v>71</v>
      </c>
      <c r="N18" s="15" t="s">
        <v>72</v>
      </c>
      <c r="O18" s="16" t="s">
        <v>73</v>
      </c>
      <c r="P18" s="15" t="s">
        <v>110</v>
      </c>
      <c r="Q18" s="14" t="s">
        <v>111</v>
      </c>
      <c r="R18" s="16" t="s">
        <v>112</v>
      </c>
      <c r="S18" s="17">
        <v>0</v>
      </c>
      <c r="T18" s="17">
        <v>3100000</v>
      </c>
    </row>
    <row r="19" spans="1:20" ht="45" x14ac:dyDescent="0.25">
      <c r="A19" s="14" t="s">
        <v>1</v>
      </c>
      <c r="B19" s="15">
        <v>3</v>
      </c>
      <c r="C19" s="15">
        <v>7</v>
      </c>
      <c r="D19" s="14" t="s">
        <v>113</v>
      </c>
      <c r="E19" s="15">
        <v>208</v>
      </c>
      <c r="F19" s="16" t="s">
        <v>114</v>
      </c>
      <c r="G19" s="15" t="s">
        <v>115</v>
      </c>
      <c r="H19" s="16" t="s">
        <v>33</v>
      </c>
      <c r="I19" s="16" t="s">
        <v>34</v>
      </c>
      <c r="J19" s="14" t="s">
        <v>116</v>
      </c>
      <c r="K19" s="15">
        <v>18269</v>
      </c>
      <c r="L19" s="16" t="s">
        <v>117</v>
      </c>
      <c r="M19" s="14" t="s">
        <v>37</v>
      </c>
      <c r="N19" s="15" t="s">
        <v>38</v>
      </c>
      <c r="O19" s="16" t="s">
        <v>39</v>
      </c>
      <c r="P19" s="15" t="s">
        <v>58</v>
      </c>
      <c r="Q19" s="14" t="s">
        <v>59</v>
      </c>
      <c r="R19" s="16" t="s">
        <v>60</v>
      </c>
      <c r="S19" s="17">
        <v>17765000</v>
      </c>
      <c r="T19" s="17">
        <v>0</v>
      </c>
    </row>
    <row r="20" spans="1:20" ht="30" x14ac:dyDescent="0.25">
      <c r="A20" s="14" t="s">
        <v>1</v>
      </c>
      <c r="B20" s="15">
        <v>3</v>
      </c>
      <c r="C20" s="15">
        <v>7</v>
      </c>
      <c r="D20" s="14" t="s">
        <v>113</v>
      </c>
      <c r="E20" s="15">
        <v>208</v>
      </c>
      <c r="F20" s="16" t="s">
        <v>114</v>
      </c>
      <c r="G20" s="15" t="s">
        <v>115</v>
      </c>
      <c r="H20" s="16" t="s">
        <v>33</v>
      </c>
      <c r="I20" s="16" t="s">
        <v>34</v>
      </c>
      <c r="J20" s="14" t="s">
        <v>118</v>
      </c>
      <c r="K20" s="15">
        <v>18356</v>
      </c>
      <c r="L20" s="16" t="s">
        <v>119</v>
      </c>
      <c r="M20" s="14" t="s">
        <v>71</v>
      </c>
      <c r="N20" s="15" t="s">
        <v>72</v>
      </c>
      <c r="O20" s="16" t="s">
        <v>73</v>
      </c>
      <c r="P20" s="15" t="s">
        <v>74</v>
      </c>
      <c r="Q20" s="14" t="s">
        <v>75</v>
      </c>
      <c r="R20" s="16" t="s">
        <v>76</v>
      </c>
      <c r="S20" s="17">
        <v>8867000</v>
      </c>
      <c r="T20" s="17">
        <v>0</v>
      </c>
    </row>
    <row r="21" spans="1:20" ht="30" x14ac:dyDescent="0.25">
      <c r="A21" s="14" t="s">
        <v>1</v>
      </c>
      <c r="B21" s="15">
        <v>3</v>
      </c>
      <c r="C21" s="15">
        <v>7</v>
      </c>
      <c r="D21" s="14" t="s">
        <v>113</v>
      </c>
      <c r="E21" s="15">
        <v>208</v>
      </c>
      <c r="F21" s="16" t="s">
        <v>114</v>
      </c>
      <c r="G21" s="15" t="s">
        <v>115</v>
      </c>
      <c r="H21" s="16" t="s">
        <v>33</v>
      </c>
      <c r="I21" s="16" t="s">
        <v>34</v>
      </c>
      <c r="J21" s="14" t="s">
        <v>118</v>
      </c>
      <c r="K21" s="15">
        <v>18356</v>
      </c>
      <c r="L21" s="16" t="s">
        <v>119</v>
      </c>
      <c r="M21" s="14" t="s">
        <v>37</v>
      </c>
      <c r="N21" s="15" t="s">
        <v>38</v>
      </c>
      <c r="O21" s="16" t="s">
        <v>39</v>
      </c>
      <c r="P21" s="15" t="s">
        <v>58</v>
      </c>
      <c r="Q21" s="14" t="s">
        <v>59</v>
      </c>
      <c r="R21" s="16" t="s">
        <v>60</v>
      </c>
      <c r="S21" s="17">
        <v>12634000</v>
      </c>
      <c r="T21" s="17">
        <v>0</v>
      </c>
    </row>
    <row r="22" spans="1:20" ht="30" x14ac:dyDescent="0.25">
      <c r="A22" s="14" t="s">
        <v>1</v>
      </c>
      <c r="B22" s="15">
        <v>3</v>
      </c>
      <c r="C22" s="15">
        <v>7</v>
      </c>
      <c r="D22" s="14" t="s">
        <v>113</v>
      </c>
      <c r="E22" s="15">
        <v>208</v>
      </c>
      <c r="F22" s="16" t="s">
        <v>114</v>
      </c>
      <c r="G22" s="15" t="s">
        <v>115</v>
      </c>
      <c r="H22" s="16" t="s">
        <v>33</v>
      </c>
      <c r="I22" s="16" t="s">
        <v>34</v>
      </c>
      <c r="J22" s="14" t="s">
        <v>120</v>
      </c>
      <c r="K22" s="15">
        <v>18357</v>
      </c>
      <c r="L22" s="16" t="s">
        <v>121</v>
      </c>
      <c r="M22" s="14" t="s">
        <v>71</v>
      </c>
      <c r="N22" s="15" t="s">
        <v>72</v>
      </c>
      <c r="O22" s="16" t="s">
        <v>73</v>
      </c>
      <c r="P22" s="15" t="s">
        <v>74</v>
      </c>
      <c r="Q22" s="14" t="s">
        <v>75</v>
      </c>
      <c r="R22" s="16" t="s">
        <v>76</v>
      </c>
      <c r="S22" s="17">
        <v>13310000</v>
      </c>
      <c r="T22" s="17">
        <v>0</v>
      </c>
    </row>
    <row r="23" spans="1:20" ht="30" x14ac:dyDescent="0.25">
      <c r="A23" s="14" t="s">
        <v>1</v>
      </c>
      <c r="B23" s="15">
        <v>3</v>
      </c>
      <c r="C23" s="15">
        <v>7</v>
      </c>
      <c r="D23" s="14" t="s">
        <v>113</v>
      </c>
      <c r="E23" s="15">
        <v>208</v>
      </c>
      <c r="F23" s="16" t="s">
        <v>114</v>
      </c>
      <c r="G23" s="15" t="s">
        <v>115</v>
      </c>
      <c r="H23" s="16" t="s">
        <v>33</v>
      </c>
      <c r="I23" s="16" t="s">
        <v>34</v>
      </c>
      <c r="J23" s="14" t="s">
        <v>120</v>
      </c>
      <c r="K23" s="15">
        <v>18357</v>
      </c>
      <c r="L23" s="16" t="s">
        <v>121</v>
      </c>
      <c r="M23" s="14" t="s">
        <v>37</v>
      </c>
      <c r="N23" s="15" t="s">
        <v>38</v>
      </c>
      <c r="O23" s="16" t="s">
        <v>39</v>
      </c>
      <c r="P23" s="15" t="s">
        <v>58</v>
      </c>
      <c r="Q23" s="14" t="s">
        <v>59</v>
      </c>
      <c r="R23" s="16" t="s">
        <v>60</v>
      </c>
      <c r="S23" s="17">
        <v>49690000</v>
      </c>
      <c r="T23" s="17">
        <v>0</v>
      </c>
    </row>
    <row r="24" spans="1:20" ht="30" x14ac:dyDescent="0.25">
      <c r="A24" s="14" t="s">
        <v>1</v>
      </c>
      <c r="B24" s="15">
        <v>3</v>
      </c>
      <c r="C24" s="15">
        <v>7</v>
      </c>
      <c r="D24" s="14" t="s">
        <v>113</v>
      </c>
      <c r="E24" s="15">
        <v>208</v>
      </c>
      <c r="F24" s="16" t="s">
        <v>114</v>
      </c>
      <c r="G24" s="15" t="s">
        <v>115</v>
      </c>
      <c r="H24" s="16" t="s">
        <v>33</v>
      </c>
      <c r="I24" s="16" t="s">
        <v>34</v>
      </c>
      <c r="J24" s="14" t="s">
        <v>122</v>
      </c>
      <c r="K24" s="15">
        <v>18358</v>
      </c>
      <c r="L24" s="16" t="s">
        <v>123</v>
      </c>
      <c r="M24" s="14" t="s">
        <v>71</v>
      </c>
      <c r="N24" s="15" t="s">
        <v>72</v>
      </c>
      <c r="O24" s="16" t="s">
        <v>73</v>
      </c>
      <c r="P24" s="15" t="s">
        <v>74</v>
      </c>
      <c r="Q24" s="14" t="s">
        <v>75</v>
      </c>
      <c r="R24" s="16" t="s">
        <v>76</v>
      </c>
      <c r="S24" s="17">
        <v>5000000</v>
      </c>
      <c r="T24" s="17">
        <v>0</v>
      </c>
    </row>
    <row r="25" spans="1:20" ht="30" x14ac:dyDescent="0.25">
      <c r="A25" s="14" t="s">
        <v>1</v>
      </c>
      <c r="B25" s="15">
        <v>3</v>
      </c>
      <c r="C25" s="15">
        <v>7</v>
      </c>
      <c r="D25" s="14" t="s">
        <v>113</v>
      </c>
      <c r="E25" s="15">
        <v>208</v>
      </c>
      <c r="F25" s="16" t="s">
        <v>114</v>
      </c>
      <c r="G25" s="15" t="s">
        <v>115</v>
      </c>
      <c r="H25" s="16" t="s">
        <v>33</v>
      </c>
      <c r="I25" s="16" t="s">
        <v>34</v>
      </c>
      <c r="J25" s="14" t="s">
        <v>122</v>
      </c>
      <c r="K25" s="15">
        <v>18358</v>
      </c>
      <c r="L25" s="16" t="s">
        <v>123</v>
      </c>
      <c r="M25" s="14" t="s">
        <v>37</v>
      </c>
      <c r="N25" s="15" t="s">
        <v>38</v>
      </c>
      <c r="O25" s="16" t="s">
        <v>39</v>
      </c>
      <c r="P25" s="15" t="s">
        <v>58</v>
      </c>
      <c r="Q25" s="14" t="s">
        <v>59</v>
      </c>
      <c r="R25" s="16" t="s">
        <v>60</v>
      </c>
      <c r="S25" s="17">
        <v>2000000</v>
      </c>
      <c r="T25" s="17">
        <v>0</v>
      </c>
    </row>
    <row r="26" spans="1:20" ht="30" x14ac:dyDescent="0.25">
      <c r="A26" s="14" t="s">
        <v>1</v>
      </c>
      <c r="B26" s="15">
        <v>3</v>
      </c>
      <c r="C26" s="15">
        <v>7</v>
      </c>
      <c r="D26" s="14" t="s">
        <v>124</v>
      </c>
      <c r="E26" s="15">
        <v>239</v>
      </c>
      <c r="F26" s="16" t="s">
        <v>125</v>
      </c>
      <c r="G26" s="15" t="s">
        <v>126</v>
      </c>
      <c r="H26" s="16" t="s">
        <v>33</v>
      </c>
      <c r="I26" s="16" t="s">
        <v>34</v>
      </c>
      <c r="J26" s="14" t="s">
        <v>127</v>
      </c>
      <c r="K26" s="15">
        <v>18364</v>
      </c>
      <c r="L26" s="16" t="s">
        <v>128</v>
      </c>
      <c r="M26" s="14" t="s">
        <v>129</v>
      </c>
      <c r="N26" s="15" t="s">
        <v>130</v>
      </c>
      <c r="O26" s="16" t="s">
        <v>131</v>
      </c>
      <c r="P26" s="15" t="s">
        <v>132</v>
      </c>
      <c r="Q26" s="14" t="s">
        <v>133</v>
      </c>
      <c r="R26" s="16" t="s">
        <v>134</v>
      </c>
      <c r="S26" s="17">
        <v>629000</v>
      </c>
      <c r="T26" s="17">
        <v>0</v>
      </c>
    </row>
    <row r="27" spans="1:20" ht="45" x14ac:dyDescent="0.25">
      <c r="A27" s="14" t="s">
        <v>2</v>
      </c>
      <c r="B27" s="15">
        <v>5</v>
      </c>
      <c r="C27" s="15">
        <v>9</v>
      </c>
      <c r="D27" s="14" t="s">
        <v>18</v>
      </c>
      <c r="E27" s="15">
        <v>720</v>
      </c>
      <c r="F27" s="16" t="s">
        <v>4</v>
      </c>
      <c r="G27" s="15" t="s">
        <v>3</v>
      </c>
      <c r="H27" s="16" t="s">
        <v>33</v>
      </c>
      <c r="I27" s="16" t="s">
        <v>34</v>
      </c>
      <c r="J27" s="14" t="s">
        <v>135</v>
      </c>
      <c r="K27" s="15">
        <v>18365</v>
      </c>
      <c r="L27" s="16" t="s">
        <v>136</v>
      </c>
      <c r="M27" s="14" t="s">
        <v>37</v>
      </c>
      <c r="N27" s="15" t="s">
        <v>38</v>
      </c>
      <c r="O27" s="16" t="s">
        <v>39</v>
      </c>
      <c r="P27" s="15" t="s">
        <v>40</v>
      </c>
      <c r="Q27" s="14" t="s">
        <v>41</v>
      </c>
      <c r="R27" s="16" t="s">
        <v>42</v>
      </c>
      <c r="S27" s="17">
        <v>10000000</v>
      </c>
      <c r="T27" s="17">
        <v>0</v>
      </c>
    </row>
    <row r="28" spans="1:20" ht="30" x14ac:dyDescent="0.25">
      <c r="A28" s="14" t="s">
        <v>5</v>
      </c>
      <c r="B28" s="15">
        <v>15</v>
      </c>
      <c r="C28" s="15">
        <v>10</v>
      </c>
      <c r="D28" s="14" t="s">
        <v>137</v>
      </c>
      <c r="E28" s="15">
        <v>199</v>
      </c>
      <c r="F28" s="16" t="s">
        <v>138</v>
      </c>
      <c r="G28" s="15" t="s">
        <v>139</v>
      </c>
      <c r="H28" s="16" t="s">
        <v>33</v>
      </c>
      <c r="I28" s="16" t="s">
        <v>34</v>
      </c>
      <c r="J28" s="14" t="s">
        <v>140</v>
      </c>
      <c r="K28" s="15">
        <v>18236</v>
      </c>
      <c r="L28" s="16" t="s">
        <v>141</v>
      </c>
      <c r="M28" s="14" t="s">
        <v>129</v>
      </c>
      <c r="N28" s="15" t="s">
        <v>130</v>
      </c>
      <c r="O28" s="16" t="s">
        <v>131</v>
      </c>
      <c r="P28" s="15" t="s">
        <v>142</v>
      </c>
      <c r="Q28" s="14" t="s">
        <v>143</v>
      </c>
      <c r="R28" s="16" t="s">
        <v>144</v>
      </c>
      <c r="S28" s="17">
        <v>1500000</v>
      </c>
      <c r="T28" s="17">
        <v>0</v>
      </c>
    </row>
    <row r="29" spans="1:20" ht="30" x14ac:dyDescent="0.25">
      <c r="A29" s="14" t="s">
        <v>5</v>
      </c>
      <c r="B29" s="15">
        <v>15</v>
      </c>
      <c r="C29" s="15">
        <v>10</v>
      </c>
      <c r="D29" s="14" t="s">
        <v>137</v>
      </c>
      <c r="E29" s="15">
        <v>199</v>
      </c>
      <c r="F29" s="16" t="s">
        <v>138</v>
      </c>
      <c r="G29" s="15" t="s">
        <v>139</v>
      </c>
      <c r="H29" s="16" t="s">
        <v>33</v>
      </c>
      <c r="I29" s="16" t="s">
        <v>34</v>
      </c>
      <c r="J29" s="14" t="s">
        <v>145</v>
      </c>
      <c r="K29" s="15">
        <v>18242</v>
      </c>
      <c r="L29" s="16" t="s">
        <v>146</v>
      </c>
      <c r="M29" s="14" t="s">
        <v>147</v>
      </c>
      <c r="N29" s="15" t="s">
        <v>148</v>
      </c>
      <c r="O29" s="16" t="s">
        <v>149</v>
      </c>
      <c r="P29" s="15" t="s">
        <v>150</v>
      </c>
      <c r="Q29" s="14" t="s">
        <v>151</v>
      </c>
      <c r="R29" s="16" t="s">
        <v>152</v>
      </c>
      <c r="S29" s="17">
        <v>3600000</v>
      </c>
      <c r="T29" s="17">
        <v>0</v>
      </c>
    </row>
    <row r="30" spans="1:20" ht="45" x14ac:dyDescent="0.25">
      <c r="A30" s="14" t="s">
        <v>5</v>
      </c>
      <c r="B30" s="15">
        <v>15</v>
      </c>
      <c r="C30" s="15">
        <v>10</v>
      </c>
      <c r="D30" s="14" t="s">
        <v>137</v>
      </c>
      <c r="E30" s="15">
        <v>199</v>
      </c>
      <c r="F30" s="16" t="s">
        <v>138</v>
      </c>
      <c r="G30" s="15" t="s">
        <v>139</v>
      </c>
      <c r="H30" s="16" t="s">
        <v>33</v>
      </c>
      <c r="I30" s="16" t="s">
        <v>34</v>
      </c>
      <c r="J30" s="14" t="s">
        <v>153</v>
      </c>
      <c r="K30" s="15">
        <v>18366</v>
      </c>
      <c r="L30" s="16" t="s">
        <v>154</v>
      </c>
      <c r="M30" s="14" t="s">
        <v>37</v>
      </c>
      <c r="N30" s="15" t="s">
        <v>38</v>
      </c>
      <c r="O30" s="16" t="s">
        <v>39</v>
      </c>
      <c r="P30" s="15" t="s">
        <v>40</v>
      </c>
      <c r="Q30" s="14" t="s">
        <v>41</v>
      </c>
      <c r="R30" s="16" t="s">
        <v>42</v>
      </c>
      <c r="S30" s="17">
        <v>4000000</v>
      </c>
      <c r="T30" s="17">
        <v>0</v>
      </c>
    </row>
    <row r="31" spans="1:20" ht="30" x14ac:dyDescent="0.25">
      <c r="A31" s="14" t="s">
        <v>5</v>
      </c>
      <c r="B31" s="15">
        <v>15</v>
      </c>
      <c r="C31" s="15">
        <v>10</v>
      </c>
      <c r="D31" s="14" t="s">
        <v>155</v>
      </c>
      <c r="E31" s="15">
        <v>403</v>
      </c>
      <c r="F31" s="16" t="s">
        <v>156</v>
      </c>
      <c r="G31" s="15" t="s">
        <v>157</v>
      </c>
      <c r="H31" s="16" t="s">
        <v>33</v>
      </c>
      <c r="I31" s="16" t="s">
        <v>34</v>
      </c>
      <c r="J31" s="14" t="s">
        <v>158</v>
      </c>
      <c r="K31" s="15">
        <v>13316</v>
      </c>
      <c r="L31" s="16" t="s">
        <v>159</v>
      </c>
      <c r="M31" s="14" t="s">
        <v>147</v>
      </c>
      <c r="N31" s="15" t="s">
        <v>148</v>
      </c>
      <c r="O31" s="16" t="s">
        <v>149</v>
      </c>
      <c r="P31" s="15" t="s">
        <v>160</v>
      </c>
      <c r="Q31" s="14" t="s">
        <v>161</v>
      </c>
      <c r="R31" s="16" t="s">
        <v>162</v>
      </c>
      <c r="S31" s="17">
        <v>1150000</v>
      </c>
      <c r="T31" s="17">
        <v>1150000</v>
      </c>
    </row>
    <row r="32" spans="1:20" ht="30" x14ac:dyDescent="0.25">
      <c r="A32" s="14" t="s">
        <v>5</v>
      </c>
      <c r="B32" s="15">
        <v>15</v>
      </c>
      <c r="C32" s="15">
        <v>10</v>
      </c>
      <c r="D32" s="14" t="s">
        <v>155</v>
      </c>
      <c r="E32" s="15">
        <v>403</v>
      </c>
      <c r="F32" s="16" t="s">
        <v>156</v>
      </c>
      <c r="G32" s="15" t="s">
        <v>157</v>
      </c>
      <c r="H32" s="16" t="s">
        <v>33</v>
      </c>
      <c r="I32" s="16" t="s">
        <v>34</v>
      </c>
      <c r="J32" s="14" t="s">
        <v>158</v>
      </c>
      <c r="K32" s="15">
        <v>13316</v>
      </c>
      <c r="L32" s="16" t="s">
        <v>159</v>
      </c>
      <c r="M32" s="14" t="s">
        <v>163</v>
      </c>
      <c r="N32" s="15" t="s">
        <v>164</v>
      </c>
      <c r="O32" s="16" t="s">
        <v>165</v>
      </c>
      <c r="P32" s="15" t="s">
        <v>166</v>
      </c>
      <c r="Q32" s="14" t="s">
        <v>167</v>
      </c>
      <c r="R32" s="16" t="s">
        <v>165</v>
      </c>
      <c r="S32" s="17">
        <v>750000</v>
      </c>
      <c r="T32" s="17">
        <v>750000</v>
      </c>
    </row>
    <row r="33" spans="1:20" ht="30" x14ac:dyDescent="0.25">
      <c r="A33" s="14" t="s">
        <v>5</v>
      </c>
      <c r="B33" s="15">
        <v>15</v>
      </c>
      <c r="C33" s="15">
        <v>10</v>
      </c>
      <c r="D33" s="14" t="s">
        <v>155</v>
      </c>
      <c r="E33" s="15">
        <v>403</v>
      </c>
      <c r="F33" s="16" t="s">
        <v>156</v>
      </c>
      <c r="G33" s="15" t="s">
        <v>157</v>
      </c>
      <c r="H33" s="16" t="s">
        <v>33</v>
      </c>
      <c r="I33" s="16" t="s">
        <v>34</v>
      </c>
      <c r="J33" s="14" t="s">
        <v>168</v>
      </c>
      <c r="K33" s="15">
        <v>18103</v>
      </c>
      <c r="L33" s="16" t="s">
        <v>169</v>
      </c>
      <c r="M33" s="14" t="s">
        <v>147</v>
      </c>
      <c r="N33" s="15" t="s">
        <v>148</v>
      </c>
      <c r="O33" s="16" t="s">
        <v>149</v>
      </c>
      <c r="P33" s="15" t="s">
        <v>160</v>
      </c>
      <c r="Q33" s="14" t="s">
        <v>161</v>
      </c>
      <c r="R33" s="16" t="s">
        <v>162</v>
      </c>
      <c r="S33" s="17">
        <v>500000</v>
      </c>
      <c r="T33" s="17">
        <v>500000</v>
      </c>
    </row>
    <row r="34" spans="1:20" ht="30" x14ac:dyDescent="0.25">
      <c r="A34" s="14" t="s">
        <v>5</v>
      </c>
      <c r="B34" s="15">
        <v>15</v>
      </c>
      <c r="C34" s="15">
        <v>10</v>
      </c>
      <c r="D34" s="14" t="s">
        <v>155</v>
      </c>
      <c r="E34" s="15">
        <v>403</v>
      </c>
      <c r="F34" s="16" t="s">
        <v>156</v>
      </c>
      <c r="G34" s="15" t="s">
        <v>157</v>
      </c>
      <c r="H34" s="16" t="s">
        <v>33</v>
      </c>
      <c r="I34" s="16" t="s">
        <v>34</v>
      </c>
      <c r="J34" s="14" t="s">
        <v>168</v>
      </c>
      <c r="K34" s="15">
        <v>18103</v>
      </c>
      <c r="L34" s="16" t="s">
        <v>169</v>
      </c>
      <c r="M34" s="14" t="s">
        <v>163</v>
      </c>
      <c r="N34" s="15" t="s">
        <v>164</v>
      </c>
      <c r="O34" s="16" t="s">
        <v>165</v>
      </c>
      <c r="P34" s="15" t="s">
        <v>166</v>
      </c>
      <c r="Q34" s="14" t="s">
        <v>167</v>
      </c>
      <c r="R34" s="16" t="s">
        <v>165</v>
      </c>
      <c r="S34" s="17">
        <v>500000</v>
      </c>
      <c r="T34" s="17">
        <v>500000</v>
      </c>
    </row>
    <row r="35" spans="1:20" ht="30" x14ac:dyDescent="0.25">
      <c r="A35" s="14" t="s">
        <v>5</v>
      </c>
      <c r="B35" s="15">
        <v>15</v>
      </c>
      <c r="C35" s="15">
        <v>10</v>
      </c>
      <c r="D35" s="14" t="s">
        <v>155</v>
      </c>
      <c r="E35" s="15">
        <v>403</v>
      </c>
      <c r="F35" s="16" t="s">
        <v>156</v>
      </c>
      <c r="G35" s="15" t="s">
        <v>157</v>
      </c>
      <c r="H35" s="16" t="s">
        <v>33</v>
      </c>
      <c r="I35" s="16" t="s">
        <v>34</v>
      </c>
      <c r="J35" s="14" t="s">
        <v>170</v>
      </c>
      <c r="K35" s="15">
        <v>18104</v>
      </c>
      <c r="L35" s="16" t="s">
        <v>171</v>
      </c>
      <c r="M35" s="14" t="s">
        <v>147</v>
      </c>
      <c r="N35" s="15" t="s">
        <v>148</v>
      </c>
      <c r="O35" s="16" t="s">
        <v>149</v>
      </c>
      <c r="P35" s="15" t="s">
        <v>160</v>
      </c>
      <c r="Q35" s="14" t="s">
        <v>161</v>
      </c>
      <c r="R35" s="16" t="s">
        <v>162</v>
      </c>
      <c r="S35" s="17">
        <v>500000</v>
      </c>
      <c r="T35" s="17">
        <v>500000</v>
      </c>
    </row>
    <row r="36" spans="1:20" ht="30" x14ac:dyDescent="0.25">
      <c r="A36" s="14" t="s">
        <v>5</v>
      </c>
      <c r="B36" s="15">
        <v>15</v>
      </c>
      <c r="C36" s="15">
        <v>10</v>
      </c>
      <c r="D36" s="14" t="s">
        <v>155</v>
      </c>
      <c r="E36" s="15">
        <v>403</v>
      </c>
      <c r="F36" s="16" t="s">
        <v>156</v>
      </c>
      <c r="G36" s="15" t="s">
        <v>157</v>
      </c>
      <c r="H36" s="16" t="s">
        <v>33</v>
      </c>
      <c r="I36" s="16" t="s">
        <v>34</v>
      </c>
      <c r="J36" s="14" t="s">
        <v>170</v>
      </c>
      <c r="K36" s="15">
        <v>18104</v>
      </c>
      <c r="L36" s="16" t="s">
        <v>171</v>
      </c>
      <c r="M36" s="14" t="s">
        <v>163</v>
      </c>
      <c r="N36" s="15" t="s">
        <v>164</v>
      </c>
      <c r="O36" s="16" t="s">
        <v>165</v>
      </c>
      <c r="P36" s="15" t="s">
        <v>166</v>
      </c>
      <c r="Q36" s="14" t="s">
        <v>167</v>
      </c>
      <c r="R36" s="16" t="s">
        <v>165</v>
      </c>
      <c r="S36" s="17">
        <v>4500000</v>
      </c>
      <c r="T36" s="17">
        <v>4500000</v>
      </c>
    </row>
    <row r="37" spans="1:20" ht="30" x14ac:dyDescent="0.25">
      <c r="A37" s="14" t="s">
        <v>5</v>
      </c>
      <c r="B37" s="15">
        <v>15</v>
      </c>
      <c r="C37" s="15">
        <v>10</v>
      </c>
      <c r="D37" s="14" t="s">
        <v>155</v>
      </c>
      <c r="E37" s="15">
        <v>403</v>
      </c>
      <c r="F37" s="16" t="s">
        <v>156</v>
      </c>
      <c r="G37" s="15" t="s">
        <v>157</v>
      </c>
      <c r="H37" s="16" t="s">
        <v>33</v>
      </c>
      <c r="I37" s="16" t="s">
        <v>34</v>
      </c>
      <c r="J37" s="14" t="s">
        <v>172</v>
      </c>
      <c r="K37" s="15">
        <v>18105</v>
      </c>
      <c r="L37" s="16" t="s">
        <v>173</v>
      </c>
      <c r="M37" s="14" t="s">
        <v>147</v>
      </c>
      <c r="N37" s="15" t="s">
        <v>148</v>
      </c>
      <c r="O37" s="16" t="s">
        <v>149</v>
      </c>
      <c r="P37" s="15" t="s">
        <v>160</v>
      </c>
      <c r="Q37" s="14" t="s">
        <v>161</v>
      </c>
      <c r="R37" s="16" t="s">
        <v>162</v>
      </c>
      <c r="S37" s="17">
        <v>500000</v>
      </c>
      <c r="T37" s="17">
        <v>500000</v>
      </c>
    </row>
    <row r="38" spans="1:20" ht="30" x14ac:dyDescent="0.25">
      <c r="A38" s="14" t="s">
        <v>5</v>
      </c>
      <c r="B38" s="15">
        <v>15</v>
      </c>
      <c r="C38" s="15">
        <v>10</v>
      </c>
      <c r="D38" s="14" t="s">
        <v>155</v>
      </c>
      <c r="E38" s="15">
        <v>403</v>
      </c>
      <c r="F38" s="16" t="s">
        <v>156</v>
      </c>
      <c r="G38" s="15" t="s">
        <v>157</v>
      </c>
      <c r="H38" s="16" t="s">
        <v>33</v>
      </c>
      <c r="I38" s="16" t="s">
        <v>34</v>
      </c>
      <c r="J38" s="14" t="s">
        <v>174</v>
      </c>
      <c r="K38" s="15">
        <v>18106</v>
      </c>
      <c r="L38" s="16" t="s">
        <v>175</v>
      </c>
      <c r="M38" s="14" t="s">
        <v>147</v>
      </c>
      <c r="N38" s="15" t="s">
        <v>148</v>
      </c>
      <c r="O38" s="16" t="s">
        <v>149</v>
      </c>
      <c r="P38" s="15" t="s">
        <v>160</v>
      </c>
      <c r="Q38" s="14" t="s">
        <v>161</v>
      </c>
      <c r="R38" s="16" t="s">
        <v>162</v>
      </c>
      <c r="S38" s="17">
        <v>250000</v>
      </c>
      <c r="T38" s="17">
        <v>500000</v>
      </c>
    </row>
    <row r="39" spans="1:20" ht="30" x14ac:dyDescent="0.25">
      <c r="A39" s="14" t="s">
        <v>5</v>
      </c>
      <c r="B39" s="15">
        <v>15</v>
      </c>
      <c r="C39" s="15">
        <v>10</v>
      </c>
      <c r="D39" s="14" t="s">
        <v>155</v>
      </c>
      <c r="E39" s="15">
        <v>403</v>
      </c>
      <c r="F39" s="16" t="s">
        <v>156</v>
      </c>
      <c r="G39" s="15" t="s">
        <v>157</v>
      </c>
      <c r="H39" s="16" t="s">
        <v>33</v>
      </c>
      <c r="I39" s="16" t="s">
        <v>34</v>
      </c>
      <c r="J39" s="14" t="s">
        <v>174</v>
      </c>
      <c r="K39" s="15">
        <v>18106</v>
      </c>
      <c r="L39" s="16" t="s">
        <v>175</v>
      </c>
      <c r="M39" s="14" t="s">
        <v>163</v>
      </c>
      <c r="N39" s="15" t="s">
        <v>164</v>
      </c>
      <c r="O39" s="16" t="s">
        <v>165</v>
      </c>
      <c r="P39" s="15" t="s">
        <v>166</v>
      </c>
      <c r="Q39" s="14" t="s">
        <v>167</v>
      </c>
      <c r="R39" s="16" t="s">
        <v>165</v>
      </c>
      <c r="S39" s="17">
        <v>750000</v>
      </c>
      <c r="T39" s="17">
        <v>1500000</v>
      </c>
    </row>
    <row r="40" spans="1:20" ht="45" x14ac:dyDescent="0.25">
      <c r="A40" s="14" t="s">
        <v>6</v>
      </c>
      <c r="B40" s="15">
        <v>6</v>
      </c>
      <c r="C40" s="15">
        <v>11</v>
      </c>
      <c r="D40" s="14" t="s">
        <v>176</v>
      </c>
      <c r="E40" s="15">
        <v>123</v>
      </c>
      <c r="F40" s="16" t="s">
        <v>177</v>
      </c>
      <c r="G40" s="15" t="s">
        <v>178</v>
      </c>
      <c r="H40" s="16" t="s">
        <v>33</v>
      </c>
      <c r="I40" s="16" t="s">
        <v>34</v>
      </c>
      <c r="J40" s="14" t="s">
        <v>179</v>
      </c>
      <c r="K40" s="15">
        <v>18369</v>
      </c>
      <c r="L40" s="16" t="s">
        <v>180</v>
      </c>
      <c r="M40" s="14" t="s">
        <v>37</v>
      </c>
      <c r="N40" s="15" t="s">
        <v>38</v>
      </c>
      <c r="O40" s="16" t="s">
        <v>39</v>
      </c>
      <c r="P40" s="15" t="s">
        <v>40</v>
      </c>
      <c r="Q40" s="14" t="s">
        <v>41</v>
      </c>
      <c r="R40" s="16" t="s">
        <v>42</v>
      </c>
      <c r="S40" s="17">
        <v>3000000</v>
      </c>
      <c r="T40" s="17">
        <v>0</v>
      </c>
    </row>
    <row r="41" spans="1:20" ht="30" x14ac:dyDescent="0.25">
      <c r="A41" s="14" t="s">
        <v>7</v>
      </c>
      <c r="B41" s="15">
        <v>9</v>
      </c>
      <c r="C41" s="15">
        <v>13</v>
      </c>
      <c r="D41" s="14" t="s">
        <v>19</v>
      </c>
      <c r="E41" s="15">
        <v>501</v>
      </c>
      <c r="F41" s="16" t="s">
        <v>9</v>
      </c>
      <c r="G41" s="15" t="s">
        <v>8</v>
      </c>
      <c r="H41" s="16" t="s">
        <v>33</v>
      </c>
      <c r="I41" s="16" t="s">
        <v>34</v>
      </c>
      <c r="J41" s="14" t="s">
        <v>181</v>
      </c>
      <c r="K41" s="15">
        <v>15732</v>
      </c>
      <c r="L41" s="16" t="s">
        <v>159</v>
      </c>
      <c r="M41" s="14" t="s">
        <v>182</v>
      </c>
      <c r="N41" s="15" t="s">
        <v>183</v>
      </c>
      <c r="O41" s="16" t="s">
        <v>184</v>
      </c>
      <c r="P41" s="15" t="s">
        <v>185</v>
      </c>
      <c r="Q41" s="14" t="s">
        <v>186</v>
      </c>
      <c r="R41" s="16" t="s">
        <v>187</v>
      </c>
      <c r="S41" s="17">
        <v>0</v>
      </c>
      <c r="T41" s="17">
        <v>5000000</v>
      </c>
    </row>
    <row r="42" spans="1:20" ht="30" x14ac:dyDescent="0.25">
      <c r="A42" s="14" t="s">
        <v>7</v>
      </c>
      <c r="B42" s="15">
        <v>9</v>
      </c>
      <c r="C42" s="15">
        <v>13</v>
      </c>
      <c r="D42" s="14" t="s">
        <v>19</v>
      </c>
      <c r="E42" s="15">
        <v>501</v>
      </c>
      <c r="F42" s="16" t="s">
        <v>9</v>
      </c>
      <c r="G42" s="15" t="s">
        <v>8</v>
      </c>
      <c r="H42" s="16" t="s">
        <v>33</v>
      </c>
      <c r="I42" s="16" t="s">
        <v>34</v>
      </c>
      <c r="J42" s="14" t="s">
        <v>188</v>
      </c>
      <c r="K42" s="15">
        <v>18130</v>
      </c>
      <c r="L42" s="16" t="s">
        <v>189</v>
      </c>
      <c r="M42" s="14" t="s">
        <v>37</v>
      </c>
      <c r="N42" s="15" t="s">
        <v>38</v>
      </c>
      <c r="O42" s="16" t="s">
        <v>39</v>
      </c>
      <c r="P42" s="15" t="s">
        <v>40</v>
      </c>
      <c r="Q42" s="14" t="s">
        <v>41</v>
      </c>
      <c r="R42" s="16" t="s">
        <v>42</v>
      </c>
      <c r="S42" s="17">
        <v>20000000</v>
      </c>
      <c r="T42" s="17">
        <v>0</v>
      </c>
    </row>
    <row r="43" spans="1:20" ht="30" x14ac:dyDescent="0.25">
      <c r="A43" s="14" t="s">
        <v>7</v>
      </c>
      <c r="B43" s="15">
        <v>9</v>
      </c>
      <c r="C43" s="15">
        <v>13</v>
      </c>
      <c r="D43" s="14" t="s">
        <v>19</v>
      </c>
      <c r="E43" s="15">
        <v>501</v>
      </c>
      <c r="F43" s="16" t="s">
        <v>9</v>
      </c>
      <c r="G43" s="15" t="s">
        <v>8</v>
      </c>
      <c r="H43" s="16" t="s">
        <v>33</v>
      </c>
      <c r="I43" s="16" t="s">
        <v>34</v>
      </c>
      <c r="J43" s="14" t="s">
        <v>188</v>
      </c>
      <c r="K43" s="15">
        <v>18130</v>
      </c>
      <c r="L43" s="16" t="s">
        <v>189</v>
      </c>
      <c r="M43" s="14" t="s">
        <v>182</v>
      </c>
      <c r="N43" s="15" t="s">
        <v>183</v>
      </c>
      <c r="O43" s="16" t="s">
        <v>184</v>
      </c>
      <c r="P43" s="15" t="s">
        <v>185</v>
      </c>
      <c r="Q43" s="14" t="s">
        <v>186</v>
      </c>
      <c r="R43" s="16" t="s">
        <v>187</v>
      </c>
      <c r="S43" s="17">
        <v>0</v>
      </c>
      <c r="T43" s="17">
        <v>25000000</v>
      </c>
    </row>
    <row r="44" spans="1:20" ht="30" x14ac:dyDescent="0.25">
      <c r="A44" s="14" t="s">
        <v>7</v>
      </c>
      <c r="B44" s="15">
        <v>9</v>
      </c>
      <c r="C44" s="15">
        <v>13</v>
      </c>
      <c r="D44" s="14" t="s">
        <v>190</v>
      </c>
      <c r="E44" s="15">
        <v>407</v>
      </c>
      <c r="F44" s="16" t="s">
        <v>191</v>
      </c>
      <c r="G44" s="15" t="s">
        <v>192</v>
      </c>
      <c r="H44" s="16" t="s">
        <v>33</v>
      </c>
      <c r="I44" s="16" t="s">
        <v>34</v>
      </c>
      <c r="J44" s="14" t="s">
        <v>193</v>
      </c>
      <c r="K44" s="15">
        <v>13804</v>
      </c>
      <c r="L44" s="16" t="s">
        <v>159</v>
      </c>
      <c r="M44" s="14" t="s">
        <v>182</v>
      </c>
      <c r="N44" s="15" t="s">
        <v>183</v>
      </c>
      <c r="O44" s="16" t="s">
        <v>184</v>
      </c>
      <c r="P44" s="15" t="s">
        <v>194</v>
      </c>
      <c r="Q44" s="14" t="s">
        <v>195</v>
      </c>
      <c r="R44" s="16" t="s">
        <v>196</v>
      </c>
      <c r="S44" s="17">
        <v>3000000</v>
      </c>
      <c r="T44" s="17">
        <v>3000000</v>
      </c>
    </row>
    <row r="45" spans="1:20" ht="30" x14ac:dyDescent="0.25">
      <c r="A45" s="14" t="s">
        <v>7</v>
      </c>
      <c r="B45" s="15">
        <v>9</v>
      </c>
      <c r="C45" s="15">
        <v>13</v>
      </c>
      <c r="D45" s="14" t="s">
        <v>190</v>
      </c>
      <c r="E45" s="15">
        <v>407</v>
      </c>
      <c r="F45" s="16" t="s">
        <v>191</v>
      </c>
      <c r="G45" s="15" t="s">
        <v>192</v>
      </c>
      <c r="H45" s="16" t="s">
        <v>33</v>
      </c>
      <c r="I45" s="16" t="s">
        <v>34</v>
      </c>
      <c r="J45" s="14" t="s">
        <v>197</v>
      </c>
      <c r="K45" s="15">
        <v>16048</v>
      </c>
      <c r="L45" s="16" t="s">
        <v>198</v>
      </c>
      <c r="M45" s="14" t="s">
        <v>129</v>
      </c>
      <c r="N45" s="15" t="s">
        <v>130</v>
      </c>
      <c r="O45" s="16" t="s">
        <v>131</v>
      </c>
      <c r="P45" s="15" t="s">
        <v>199</v>
      </c>
      <c r="Q45" s="14" t="s">
        <v>200</v>
      </c>
      <c r="R45" s="16" t="s">
        <v>201</v>
      </c>
      <c r="S45" s="17">
        <v>13000000</v>
      </c>
      <c r="T45" s="17">
        <v>11000000</v>
      </c>
    </row>
    <row r="46" spans="1:20" ht="30" x14ac:dyDescent="0.25">
      <c r="A46" s="14" t="s">
        <v>7</v>
      </c>
      <c r="B46" s="15">
        <v>9</v>
      </c>
      <c r="C46" s="15">
        <v>13</v>
      </c>
      <c r="D46" s="14" t="s">
        <v>190</v>
      </c>
      <c r="E46" s="15">
        <v>407</v>
      </c>
      <c r="F46" s="16" t="s">
        <v>191</v>
      </c>
      <c r="G46" s="15" t="s">
        <v>192</v>
      </c>
      <c r="H46" s="16" t="s">
        <v>33</v>
      </c>
      <c r="I46" s="16" t="s">
        <v>34</v>
      </c>
      <c r="J46" s="14" t="s">
        <v>202</v>
      </c>
      <c r="K46" s="15">
        <v>16643</v>
      </c>
      <c r="L46" s="16" t="s">
        <v>203</v>
      </c>
      <c r="M46" s="14" t="s">
        <v>129</v>
      </c>
      <c r="N46" s="15" t="s">
        <v>130</v>
      </c>
      <c r="O46" s="16" t="s">
        <v>131</v>
      </c>
      <c r="P46" s="15" t="s">
        <v>199</v>
      </c>
      <c r="Q46" s="14" t="s">
        <v>200</v>
      </c>
      <c r="R46" s="16" t="s">
        <v>201</v>
      </c>
      <c r="S46" s="17">
        <v>13000000</v>
      </c>
      <c r="T46" s="17">
        <v>11000000</v>
      </c>
    </row>
    <row r="47" spans="1:20" ht="30" x14ac:dyDescent="0.25">
      <c r="A47" s="14" t="s">
        <v>7</v>
      </c>
      <c r="B47" s="15">
        <v>9</v>
      </c>
      <c r="C47" s="15">
        <v>13</v>
      </c>
      <c r="D47" s="14" t="s">
        <v>190</v>
      </c>
      <c r="E47" s="15">
        <v>407</v>
      </c>
      <c r="F47" s="16" t="s">
        <v>191</v>
      </c>
      <c r="G47" s="15" t="s">
        <v>192</v>
      </c>
      <c r="H47" s="16" t="s">
        <v>33</v>
      </c>
      <c r="I47" s="16" t="s">
        <v>34</v>
      </c>
      <c r="J47" s="14" t="s">
        <v>204</v>
      </c>
      <c r="K47" s="15">
        <v>18125</v>
      </c>
      <c r="L47" s="16" t="s">
        <v>205</v>
      </c>
      <c r="M47" s="14" t="s">
        <v>129</v>
      </c>
      <c r="N47" s="15" t="s">
        <v>130</v>
      </c>
      <c r="O47" s="16" t="s">
        <v>131</v>
      </c>
      <c r="P47" s="15" t="s">
        <v>199</v>
      </c>
      <c r="Q47" s="14" t="s">
        <v>200</v>
      </c>
      <c r="R47" s="16" t="s">
        <v>201</v>
      </c>
      <c r="S47" s="17">
        <v>37000000</v>
      </c>
      <c r="T47" s="17">
        <v>30000000</v>
      </c>
    </row>
    <row r="48" spans="1:20" ht="30" x14ac:dyDescent="0.25">
      <c r="A48" s="14" t="s">
        <v>206</v>
      </c>
      <c r="B48" s="15">
        <v>20</v>
      </c>
      <c r="C48" s="15">
        <v>14</v>
      </c>
      <c r="D48" s="14" t="s">
        <v>207</v>
      </c>
      <c r="E48" s="15">
        <v>912</v>
      </c>
      <c r="F48" s="16" t="s">
        <v>208</v>
      </c>
      <c r="G48" s="15" t="s">
        <v>209</v>
      </c>
      <c r="H48" s="16" t="s">
        <v>33</v>
      </c>
      <c r="I48" s="16" t="s">
        <v>34</v>
      </c>
      <c r="J48" s="14" t="s">
        <v>210</v>
      </c>
      <c r="K48" s="15">
        <v>18363</v>
      </c>
      <c r="L48" s="16" t="s">
        <v>211</v>
      </c>
      <c r="M48" s="14" t="s">
        <v>163</v>
      </c>
      <c r="N48" s="15" t="s">
        <v>164</v>
      </c>
      <c r="O48" s="16" t="s">
        <v>165</v>
      </c>
      <c r="P48" s="15" t="s">
        <v>166</v>
      </c>
      <c r="Q48" s="14" t="s">
        <v>167</v>
      </c>
      <c r="R48" s="16" t="s">
        <v>165</v>
      </c>
      <c r="S48" s="17">
        <v>4500000</v>
      </c>
      <c r="T48" s="17">
        <v>0</v>
      </c>
    </row>
    <row r="49" spans="1:20" ht="30" x14ac:dyDescent="0.25">
      <c r="A49" s="14" t="s">
        <v>10</v>
      </c>
      <c r="B49" s="15">
        <v>10</v>
      </c>
      <c r="C49" s="15">
        <v>15</v>
      </c>
      <c r="D49" s="14" t="s">
        <v>212</v>
      </c>
      <c r="E49" s="15">
        <v>949</v>
      </c>
      <c r="F49" s="16" t="s">
        <v>213</v>
      </c>
      <c r="G49" s="15" t="s">
        <v>214</v>
      </c>
      <c r="H49" s="16" t="s">
        <v>33</v>
      </c>
      <c r="I49" s="16" t="s">
        <v>34</v>
      </c>
      <c r="J49" s="14" t="s">
        <v>215</v>
      </c>
      <c r="K49" s="15">
        <v>15776</v>
      </c>
      <c r="L49" s="16" t="s">
        <v>216</v>
      </c>
      <c r="M49" s="14" t="s">
        <v>37</v>
      </c>
      <c r="N49" s="15" t="s">
        <v>38</v>
      </c>
      <c r="O49" s="16" t="s">
        <v>39</v>
      </c>
      <c r="P49" s="15" t="s">
        <v>217</v>
      </c>
      <c r="Q49" s="14" t="s">
        <v>218</v>
      </c>
      <c r="R49" s="16" t="s">
        <v>219</v>
      </c>
      <c r="S49" s="17">
        <v>127000000</v>
      </c>
      <c r="T49" s="17">
        <v>125000000</v>
      </c>
    </row>
    <row r="50" spans="1:20" ht="30" x14ac:dyDescent="0.25">
      <c r="A50" s="14" t="s">
        <v>10</v>
      </c>
      <c r="B50" s="15">
        <v>10</v>
      </c>
      <c r="C50" s="15">
        <v>15</v>
      </c>
      <c r="D50" s="14" t="s">
        <v>212</v>
      </c>
      <c r="E50" s="15">
        <v>949</v>
      </c>
      <c r="F50" s="16" t="s">
        <v>213</v>
      </c>
      <c r="G50" s="15" t="s">
        <v>214</v>
      </c>
      <c r="H50" s="16" t="s">
        <v>33</v>
      </c>
      <c r="I50" s="16" t="s">
        <v>34</v>
      </c>
      <c r="J50" s="14" t="s">
        <v>220</v>
      </c>
      <c r="K50" s="15">
        <v>17954</v>
      </c>
      <c r="L50" s="16" t="s">
        <v>221</v>
      </c>
      <c r="M50" s="14" t="s">
        <v>37</v>
      </c>
      <c r="N50" s="15" t="s">
        <v>38</v>
      </c>
      <c r="O50" s="16" t="s">
        <v>39</v>
      </c>
      <c r="P50" s="15" t="s">
        <v>217</v>
      </c>
      <c r="Q50" s="14" t="s">
        <v>218</v>
      </c>
      <c r="R50" s="16" t="s">
        <v>219</v>
      </c>
      <c r="S50" s="17">
        <v>52088000</v>
      </c>
      <c r="T50" s="17">
        <v>0</v>
      </c>
    </row>
    <row r="51" spans="1:20" ht="30" x14ac:dyDescent="0.25">
      <c r="A51" s="14" t="s">
        <v>10</v>
      </c>
      <c r="B51" s="15">
        <v>10</v>
      </c>
      <c r="C51" s="15">
        <v>15</v>
      </c>
      <c r="D51" s="14" t="s">
        <v>212</v>
      </c>
      <c r="E51" s="15">
        <v>949</v>
      </c>
      <c r="F51" s="16" t="s">
        <v>213</v>
      </c>
      <c r="G51" s="15" t="s">
        <v>214</v>
      </c>
      <c r="H51" s="16" t="s">
        <v>33</v>
      </c>
      <c r="I51" s="16" t="s">
        <v>34</v>
      </c>
      <c r="J51" s="14" t="s">
        <v>222</v>
      </c>
      <c r="K51" s="15">
        <v>17968</v>
      </c>
      <c r="L51" s="16" t="s">
        <v>223</v>
      </c>
      <c r="M51" s="14" t="s">
        <v>224</v>
      </c>
      <c r="N51" s="15" t="s">
        <v>225</v>
      </c>
      <c r="O51" s="16" t="s">
        <v>226</v>
      </c>
      <c r="P51" s="15" t="s">
        <v>227</v>
      </c>
      <c r="Q51" s="14" t="s">
        <v>228</v>
      </c>
      <c r="R51" s="16" t="s">
        <v>229</v>
      </c>
      <c r="S51" s="17">
        <v>10000000</v>
      </c>
      <c r="T51" s="17">
        <v>5000000</v>
      </c>
    </row>
    <row r="52" spans="1:20" ht="30" x14ac:dyDescent="0.25">
      <c r="A52" s="14" t="s">
        <v>10</v>
      </c>
      <c r="B52" s="15">
        <v>10</v>
      </c>
      <c r="C52" s="15">
        <v>15</v>
      </c>
      <c r="D52" s="14" t="s">
        <v>212</v>
      </c>
      <c r="E52" s="15">
        <v>949</v>
      </c>
      <c r="F52" s="16" t="s">
        <v>213</v>
      </c>
      <c r="G52" s="15" t="s">
        <v>214</v>
      </c>
      <c r="H52" s="16" t="s">
        <v>33</v>
      </c>
      <c r="I52" s="16" t="s">
        <v>34</v>
      </c>
      <c r="J52" s="14" t="s">
        <v>230</v>
      </c>
      <c r="K52" s="15">
        <v>18049</v>
      </c>
      <c r="L52" s="16" t="s">
        <v>231</v>
      </c>
      <c r="M52" s="14" t="s">
        <v>37</v>
      </c>
      <c r="N52" s="15" t="s">
        <v>38</v>
      </c>
      <c r="O52" s="16" t="s">
        <v>39</v>
      </c>
      <c r="P52" s="15" t="s">
        <v>232</v>
      </c>
      <c r="Q52" s="14" t="s">
        <v>233</v>
      </c>
      <c r="R52" s="16" t="s">
        <v>234</v>
      </c>
      <c r="S52" s="17">
        <v>21066000</v>
      </c>
      <c r="T52" s="17">
        <v>0</v>
      </c>
    </row>
    <row r="53" spans="1:20" ht="30" x14ac:dyDescent="0.25">
      <c r="A53" s="14" t="s">
        <v>10</v>
      </c>
      <c r="B53" s="15">
        <v>10</v>
      </c>
      <c r="C53" s="15">
        <v>15</v>
      </c>
      <c r="D53" s="14" t="s">
        <v>212</v>
      </c>
      <c r="E53" s="15">
        <v>949</v>
      </c>
      <c r="F53" s="16" t="s">
        <v>213</v>
      </c>
      <c r="G53" s="15" t="s">
        <v>214</v>
      </c>
      <c r="H53" s="16" t="s">
        <v>33</v>
      </c>
      <c r="I53" s="16" t="s">
        <v>34</v>
      </c>
      <c r="J53" s="14" t="s">
        <v>235</v>
      </c>
      <c r="K53" s="15">
        <v>18300</v>
      </c>
      <c r="L53" s="16" t="s">
        <v>236</v>
      </c>
      <c r="M53" s="14" t="s">
        <v>37</v>
      </c>
      <c r="N53" s="15" t="s">
        <v>38</v>
      </c>
      <c r="O53" s="16" t="s">
        <v>39</v>
      </c>
      <c r="P53" s="15" t="s">
        <v>40</v>
      </c>
      <c r="Q53" s="14" t="s">
        <v>41</v>
      </c>
      <c r="R53" s="16" t="s">
        <v>42</v>
      </c>
      <c r="S53" s="17">
        <v>7500000</v>
      </c>
      <c r="T53" s="17">
        <v>0</v>
      </c>
    </row>
    <row r="54" spans="1:20" ht="30" x14ac:dyDescent="0.25">
      <c r="A54" s="14" t="s">
        <v>10</v>
      </c>
      <c r="B54" s="15">
        <v>10</v>
      </c>
      <c r="C54" s="15">
        <v>15</v>
      </c>
      <c r="D54" s="14" t="s">
        <v>212</v>
      </c>
      <c r="E54" s="15">
        <v>949</v>
      </c>
      <c r="F54" s="16" t="s">
        <v>213</v>
      </c>
      <c r="G54" s="15" t="s">
        <v>214</v>
      </c>
      <c r="H54" s="16" t="s">
        <v>33</v>
      </c>
      <c r="I54" s="16" t="s">
        <v>34</v>
      </c>
      <c r="J54" s="14" t="s">
        <v>237</v>
      </c>
      <c r="K54" s="15">
        <v>18301</v>
      </c>
      <c r="L54" s="16" t="s">
        <v>238</v>
      </c>
      <c r="M54" s="14" t="s">
        <v>37</v>
      </c>
      <c r="N54" s="15" t="s">
        <v>38</v>
      </c>
      <c r="O54" s="16" t="s">
        <v>39</v>
      </c>
      <c r="P54" s="15" t="s">
        <v>232</v>
      </c>
      <c r="Q54" s="14" t="s">
        <v>233</v>
      </c>
      <c r="R54" s="16" t="s">
        <v>234</v>
      </c>
      <c r="S54" s="17">
        <v>16883000</v>
      </c>
      <c r="T54" s="17">
        <v>0</v>
      </c>
    </row>
    <row r="55" spans="1:20" ht="30" x14ac:dyDescent="0.25">
      <c r="A55" s="14" t="s">
        <v>10</v>
      </c>
      <c r="B55" s="15">
        <v>10</v>
      </c>
      <c r="C55" s="15">
        <v>15</v>
      </c>
      <c r="D55" s="14" t="s">
        <v>212</v>
      </c>
      <c r="E55" s="15">
        <v>949</v>
      </c>
      <c r="F55" s="16" t="s">
        <v>213</v>
      </c>
      <c r="G55" s="15" t="s">
        <v>214</v>
      </c>
      <c r="H55" s="16" t="s">
        <v>33</v>
      </c>
      <c r="I55" s="16" t="s">
        <v>34</v>
      </c>
      <c r="J55" s="14" t="s">
        <v>239</v>
      </c>
      <c r="K55" s="15">
        <v>18371</v>
      </c>
      <c r="L55" s="16" t="s">
        <v>240</v>
      </c>
      <c r="M55" s="14" t="s">
        <v>37</v>
      </c>
      <c r="N55" s="15" t="s">
        <v>38</v>
      </c>
      <c r="O55" s="16" t="s">
        <v>39</v>
      </c>
      <c r="P55" s="15" t="s">
        <v>217</v>
      </c>
      <c r="Q55" s="14" t="s">
        <v>218</v>
      </c>
      <c r="R55" s="16" t="s">
        <v>219</v>
      </c>
      <c r="S55" s="17">
        <v>51559000</v>
      </c>
      <c r="T55" s="17">
        <v>0</v>
      </c>
    </row>
    <row r="56" spans="1:20" ht="30" x14ac:dyDescent="0.25">
      <c r="A56" s="14" t="s">
        <v>12</v>
      </c>
      <c r="B56" s="15">
        <v>11</v>
      </c>
      <c r="C56" s="15">
        <v>16</v>
      </c>
      <c r="D56" s="14" t="s">
        <v>20</v>
      </c>
      <c r="E56" s="15">
        <v>171</v>
      </c>
      <c r="F56" s="16" t="s">
        <v>13</v>
      </c>
      <c r="G56" s="15" t="s">
        <v>11</v>
      </c>
      <c r="H56" s="16" t="s">
        <v>33</v>
      </c>
      <c r="I56" s="16" t="s">
        <v>34</v>
      </c>
      <c r="J56" s="14" t="s">
        <v>241</v>
      </c>
      <c r="K56" s="15">
        <v>18351</v>
      </c>
      <c r="L56" s="16" t="s">
        <v>159</v>
      </c>
      <c r="M56" s="14" t="s">
        <v>129</v>
      </c>
      <c r="N56" s="15" t="s">
        <v>130</v>
      </c>
      <c r="O56" s="16" t="s">
        <v>131</v>
      </c>
      <c r="P56" s="15" t="s">
        <v>242</v>
      </c>
      <c r="Q56" s="14" t="s">
        <v>243</v>
      </c>
      <c r="R56" s="16" t="s">
        <v>244</v>
      </c>
      <c r="S56" s="17">
        <v>317859</v>
      </c>
      <c r="T56" s="17">
        <v>0</v>
      </c>
    </row>
    <row r="57" spans="1:20" ht="30" x14ac:dyDescent="0.25">
      <c r="A57" s="14" t="s">
        <v>12</v>
      </c>
      <c r="B57" s="15">
        <v>11</v>
      </c>
      <c r="C57" s="15">
        <v>16</v>
      </c>
      <c r="D57" s="14" t="s">
        <v>20</v>
      </c>
      <c r="E57" s="15">
        <v>171</v>
      </c>
      <c r="F57" s="16" t="s">
        <v>13</v>
      </c>
      <c r="G57" s="15" t="s">
        <v>11</v>
      </c>
      <c r="H57" s="16" t="s">
        <v>33</v>
      </c>
      <c r="I57" s="16" t="s">
        <v>34</v>
      </c>
      <c r="J57" s="14" t="s">
        <v>241</v>
      </c>
      <c r="K57" s="15">
        <v>18351</v>
      </c>
      <c r="L57" s="16" t="s">
        <v>159</v>
      </c>
      <c r="M57" s="14" t="s">
        <v>129</v>
      </c>
      <c r="N57" s="15" t="s">
        <v>130</v>
      </c>
      <c r="O57" s="16" t="s">
        <v>131</v>
      </c>
      <c r="P57" s="15" t="s">
        <v>245</v>
      </c>
      <c r="Q57" s="14" t="s">
        <v>246</v>
      </c>
      <c r="R57" s="16" t="s">
        <v>247</v>
      </c>
      <c r="S57" s="17">
        <v>438219</v>
      </c>
      <c r="T57" s="17">
        <v>0</v>
      </c>
    </row>
    <row r="58" spans="1:20" ht="30" x14ac:dyDescent="0.25">
      <c r="A58" s="14" t="s">
        <v>12</v>
      </c>
      <c r="B58" s="15">
        <v>11</v>
      </c>
      <c r="C58" s="15">
        <v>16</v>
      </c>
      <c r="D58" s="14" t="s">
        <v>20</v>
      </c>
      <c r="E58" s="15">
        <v>171</v>
      </c>
      <c r="F58" s="16" t="s">
        <v>13</v>
      </c>
      <c r="G58" s="15" t="s">
        <v>11</v>
      </c>
      <c r="H58" s="16" t="s">
        <v>33</v>
      </c>
      <c r="I58" s="16" t="s">
        <v>34</v>
      </c>
      <c r="J58" s="14" t="s">
        <v>241</v>
      </c>
      <c r="K58" s="15">
        <v>18351</v>
      </c>
      <c r="L58" s="16" t="s">
        <v>159</v>
      </c>
      <c r="M58" s="14" t="s">
        <v>129</v>
      </c>
      <c r="N58" s="15" t="s">
        <v>130</v>
      </c>
      <c r="O58" s="16" t="s">
        <v>131</v>
      </c>
      <c r="P58" s="15" t="s">
        <v>248</v>
      </c>
      <c r="Q58" s="14" t="s">
        <v>249</v>
      </c>
      <c r="R58" s="16" t="s">
        <v>250</v>
      </c>
      <c r="S58" s="17">
        <v>143521</v>
      </c>
      <c r="T58" s="17">
        <v>0</v>
      </c>
    </row>
    <row r="59" spans="1:20" ht="30" x14ac:dyDescent="0.25">
      <c r="A59" s="14" t="s">
        <v>12</v>
      </c>
      <c r="B59" s="15">
        <v>11</v>
      </c>
      <c r="C59" s="15">
        <v>16</v>
      </c>
      <c r="D59" s="14" t="s">
        <v>20</v>
      </c>
      <c r="E59" s="15">
        <v>171</v>
      </c>
      <c r="F59" s="16" t="s">
        <v>13</v>
      </c>
      <c r="G59" s="15" t="s">
        <v>11</v>
      </c>
      <c r="H59" s="16" t="s">
        <v>33</v>
      </c>
      <c r="I59" s="16" t="s">
        <v>34</v>
      </c>
      <c r="J59" s="14" t="s">
        <v>241</v>
      </c>
      <c r="K59" s="15">
        <v>18351</v>
      </c>
      <c r="L59" s="16" t="s">
        <v>159</v>
      </c>
      <c r="M59" s="14" t="s">
        <v>129</v>
      </c>
      <c r="N59" s="15" t="s">
        <v>130</v>
      </c>
      <c r="O59" s="16" t="s">
        <v>131</v>
      </c>
      <c r="P59" s="15" t="s">
        <v>251</v>
      </c>
      <c r="Q59" s="14" t="s">
        <v>252</v>
      </c>
      <c r="R59" s="16" t="s">
        <v>253</v>
      </c>
      <c r="S59" s="17">
        <v>313181</v>
      </c>
      <c r="T59" s="17">
        <v>0</v>
      </c>
    </row>
    <row r="60" spans="1:20" ht="30" x14ac:dyDescent="0.25">
      <c r="A60" s="14" t="s">
        <v>12</v>
      </c>
      <c r="B60" s="15">
        <v>11</v>
      </c>
      <c r="C60" s="15">
        <v>16</v>
      </c>
      <c r="D60" s="14" t="s">
        <v>20</v>
      </c>
      <c r="E60" s="15">
        <v>171</v>
      </c>
      <c r="F60" s="16" t="s">
        <v>13</v>
      </c>
      <c r="G60" s="15" t="s">
        <v>11</v>
      </c>
      <c r="H60" s="16" t="s">
        <v>33</v>
      </c>
      <c r="I60" s="16" t="s">
        <v>34</v>
      </c>
      <c r="J60" s="14" t="s">
        <v>241</v>
      </c>
      <c r="K60" s="15">
        <v>18351</v>
      </c>
      <c r="L60" s="16" t="s">
        <v>159</v>
      </c>
      <c r="M60" s="14" t="s">
        <v>147</v>
      </c>
      <c r="N60" s="15" t="s">
        <v>148</v>
      </c>
      <c r="O60" s="16" t="s">
        <v>149</v>
      </c>
      <c r="P60" s="15" t="s">
        <v>254</v>
      </c>
      <c r="Q60" s="14" t="s">
        <v>255</v>
      </c>
      <c r="R60" s="16" t="s">
        <v>256</v>
      </c>
      <c r="S60" s="17">
        <v>37220</v>
      </c>
      <c r="T60" s="17">
        <v>0</v>
      </c>
    </row>
    <row r="61" spans="1:20" x14ac:dyDescent="0.25">
      <c r="A61" t="s">
        <v>14</v>
      </c>
      <c r="B61" s="7"/>
      <c r="C61" s="7"/>
      <c r="E61" s="7"/>
      <c r="G61" s="7"/>
      <c r="K61" s="7"/>
      <c r="M61" s="8"/>
      <c r="N61" s="7"/>
      <c r="P61" s="7"/>
      <c r="Q61" s="8"/>
      <c r="S61" s="4">
        <f>SUBTOTAL(109,CapitalDetailsOutput[FY 2019])</f>
        <v>745475000</v>
      </c>
      <c r="T61" s="4">
        <f>SUBTOTAL(109,CapitalDetailsOutput[FY 2020])</f>
        <v>228500000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B427961-D636-4C1E-B851-19B75E64BB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2018-2020_Capital_Details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2017-12-13T18:51:33Z</dcterms:modified>
</cp:coreProperties>
</file>